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'Hoja1'!$B$2:$Z$139</definedName>
  </definedNames>
  <calcPr fullCalcOnLoad="1"/>
</workbook>
</file>

<file path=xl/sharedStrings.xml><?xml version="1.0" encoding="utf-8"?>
<sst xmlns="http://schemas.openxmlformats.org/spreadsheetml/2006/main" count="145" uniqueCount="145">
  <si>
    <t>1.-CONCIENCIA DE UNO MISMO : Conciencia de nuestros propios estados internos, recursos e intuiciones.</t>
  </si>
  <si>
    <t>1.1.- Conciencia emocional</t>
  </si>
  <si>
    <t>Reconocer las propias emociones y sus efectos</t>
  </si>
  <si>
    <t>Conocer como influyen sus sentimientos en sus rendimientos</t>
  </si>
  <si>
    <t>Conocer los propios valores y los objetivos.</t>
  </si>
  <si>
    <t>Conocer las fortalezas y debilidades</t>
  </si>
  <si>
    <t>Reflexionar y aprender de la experiencia</t>
  </si>
  <si>
    <t>Sensibilidad al aprendizaje a nuevos puntos de vista y al desarrollo de si mismo</t>
  </si>
  <si>
    <t>1.3.- Confianza en uno mismo</t>
  </si>
  <si>
    <t>Expresar puntos de vista impopulares y defender sin apoyo de nadie lo considerado correcto</t>
  </si>
  <si>
    <t>Emprender y asumir decisiones importantes a pesar de la incertidumbre y de presiones</t>
  </si>
  <si>
    <t>2.1.-Autocontrol</t>
  </si>
  <si>
    <t>Manejar adecuadamente las emociones y los impulsos conflictivos</t>
  </si>
  <si>
    <t>Pensar con claridad y permanecer concentrado a pesar de las presiones</t>
  </si>
  <si>
    <t>2.2.-Confiabilidad</t>
  </si>
  <si>
    <t>Adoptar decisiones firmes y fundamentadas, aunque resulten impopulares</t>
  </si>
  <si>
    <t>2.3.-Integridad</t>
  </si>
  <si>
    <t>Cumplir los compromisos y promesas</t>
  </si>
  <si>
    <t>Responsabilizarse de sus objetivos</t>
  </si>
  <si>
    <t>Ser organizado y cuidadoso en sus trabajos</t>
  </si>
  <si>
    <t>2.4.-Adaptabilidad</t>
  </si>
  <si>
    <t>Aportar soluciones originales a los problemas</t>
  </si>
  <si>
    <t>No vacilar en afrontar objetivos desafiantes y asumir riesgos calculados</t>
  </si>
  <si>
    <t>Aprender a mejorar su desempeño</t>
  </si>
  <si>
    <t>3.2.-Compromiso</t>
  </si>
  <si>
    <t>Sintonizar con los objetivos de un grupo u organización</t>
  </si>
  <si>
    <t>Estar dispuestos a sacrificarse en aras del objetivo superior de la organización</t>
  </si>
  <si>
    <t>Recurrir a los valores esenciales del grupo para clasificar las alternativas y tomar las decisiones adecuadas</t>
  </si>
  <si>
    <t>3.3.-Iniciativa</t>
  </si>
  <si>
    <t>Movilizar a otros para emprender esfuerzos desacostumbrados</t>
  </si>
  <si>
    <t>3.4.-Optimismo</t>
  </si>
  <si>
    <t>Operar mas desde la expectativa del éxito que del miedo al fracaso</t>
  </si>
  <si>
    <t>Considerar que los contratiempos se deben mas a circunstancias controlables que a fallos personales</t>
  </si>
  <si>
    <t>Permanecer atentos a las señales emocionales y ser sensibles y comprender las necesidades , sentimientos y puntos de vista de otros</t>
  </si>
  <si>
    <t>4.1.-Comprensión de los demás</t>
  </si>
  <si>
    <t>Saber reconocer y recompensar la fortaleza y los logros de los demás</t>
  </si>
  <si>
    <t>Proporcionar un "feedback" útil e identificar las necesidades devdesarrollo de los demás</t>
  </si>
  <si>
    <t>Tutelar a los demás, dedicar parte del tiempo a su formación y a la asignación de tareas que ponen a prueba y alientan al máximo las habilidades de éstos.</t>
  </si>
  <si>
    <t>4.2.-Orientación hacia el servicio</t>
  </si>
  <si>
    <t>EVALUACIÓN de INTELIGENCIA EMOCIONAL en un DIRIGENTE</t>
  </si>
  <si>
    <t>COMPETENCIAS PERSONALES: Relativas a la relación con nosotros mismos</t>
  </si>
  <si>
    <t>1.2.- Valoración adecuada de uno mismo</t>
  </si>
  <si>
    <t>Mostrar seguridad en la valoración que hacemos sobre nosotros mismos y sobre nuestras capacidades</t>
  </si>
  <si>
    <t>2.-AUTORREGULACIÓN : Control de nuestros estados, impulsos y recursos internos</t>
  </si>
  <si>
    <t>Permanecer equilibrados, positivos e imperturbables, aun en momentos críticos</t>
  </si>
  <si>
    <t>Actuar con honradez y sinceridad proponiendo confianza a los demás</t>
  </si>
  <si>
    <t>Administrar los propios errores y señalar acciones poco éticas de los demás</t>
  </si>
  <si>
    <t>Actuar ética e irreprochablemente</t>
  </si>
  <si>
    <t>Mostrar flexibilidad para visualizar los acontecimientos y afrontar los cambios</t>
  </si>
  <si>
    <t>Manejar adecuadamente múltiples demandas, reorganizar ágilmente las prioridades y adaptarse rápidamente a los cambios</t>
  </si>
  <si>
    <t>Adaptar sus respuestas y tácticas a las circunstancias cambiantes</t>
  </si>
  <si>
    <t>2.5.-Innovación</t>
  </si>
  <si>
    <t>Sentirse cómodo y abierto ante las muevas ideas y enfoques de amplia variedad de fuentes de información</t>
  </si>
  <si>
    <t>Adoptar nuevas perspectivas y asumir riesgos en su planificación</t>
  </si>
  <si>
    <t>3.-MOTIVACIÓN : Tendencias emocionales que guían o facilitan el logro de nuestros objetivos</t>
  </si>
  <si>
    <t>3.1.-Motivación de logro</t>
  </si>
  <si>
    <t>Esforzarse por mejorar o satisfacer un determinado criterio de evaluación</t>
  </si>
  <si>
    <t>Orientarse hacia resultados y poseer fuerte motivación para cumplir sus objetivos y sus exigencias</t>
  </si>
  <si>
    <t xml:space="preserve">Recabar información necesaria para reducir la incertidumbre y descubrir formas mas adecuadas de llevar a cabo las tareas en las que se hayan implicados </t>
  </si>
  <si>
    <t>Encontrar sentido de subordinación a una misión mas elevada</t>
  </si>
  <si>
    <t>Buscar activamente oportunidades para cumplir la misión del grupo</t>
  </si>
  <si>
    <t>Estar en disposición de aprovechar las oportunidades y actuar con agilidad</t>
  </si>
  <si>
    <t>Perseguir los objetivos mas allá de lo que se requiere o se espera de uno</t>
  </si>
  <si>
    <t>Solicitar la revisión de las normas y procedimientos cuando se considere que estas no son adecuadas para realizar el trabajo adecuadamente, o estar abiertos a aprobar esos cambios, según posición jerárquica</t>
  </si>
  <si>
    <t>Insistir en la consecución de los objetivos a pesar de obstáculos y contratiempos</t>
  </si>
  <si>
    <t>4.-EMPATIA : Conciencia de los sentimientos , necesidades y preocupaciones ajenas</t>
  </si>
  <si>
    <t>Anticiparse, reconocer y satisfacer las necesidades de los clientes</t>
  </si>
  <si>
    <t>Brindar desentiresadamente la ayuda necesaria</t>
  </si>
  <si>
    <t>Asumir el punto de vista de los clientes y ganar su confianza</t>
  </si>
  <si>
    <t>4.3.-Aprovechamiento de la diversidad</t>
  </si>
  <si>
    <t>Respetar y relacionarse bien con los individuos que provienen de diferentes status y aprovechar las oportunidades que nos brinden</t>
  </si>
  <si>
    <t>Considerar la diversidad como una oportunidad, creando un ambiente en el que puedan desarrollarse las personas de status muy diferentes</t>
  </si>
  <si>
    <t>Afrontar los prejuicios y la intolerancia</t>
  </si>
  <si>
    <t>Darse cuenta de las relaciones clave de poder y percibir las redes sociales mas importantes</t>
  </si>
  <si>
    <t>Comprender las fuerzas que modelan el punto de vista de los consumidores, los clientes y los competidores</t>
  </si>
  <si>
    <t>Interpretar adecuadamente tanto la realidad externa como la interna de la organización</t>
  </si>
  <si>
    <t>5.1.-Influencia</t>
  </si>
  <si>
    <t>Utilizar estrategias indirectas para recabar el consenso y apoyo del resto</t>
  </si>
  <si>
    <t>Exponen adecuadamente los hechos mas sobresalientes para exponer mas eficazmente las propias opiniones</t>
  </si>
  <si>
    <t>5.2.-Comunicación</t>
  </si>
  <si>
    <t>Saber escuchar, captando las señales emocionales</t>
  </si>
  <si>
    <t>Saber emitir mensajes claros y convincentes</t>
  </si>
  <si>
    <t>Fomentar la comunicación sincera con buenas y malas noticias</t>
  </si>
  <si>
    <t>5.3.-Liderazgo</t>
  </si>
  <si>
    <t>Inspirar y guiar a los individuos y/o grupos</t>
  </si>
  <si>
    <t>Estimular el entusiasmo por los objetivos compartidos y las estrategias</t>
  </si>
  <si>
    <t>Liderar con el ejemplo</t>
  </si>
  <si>
    <t>5.4.-Catalizador del cambio</t>
  </si>
  <si>
    <t>Promueven el cambio y consiguen que otros hagan lo mismo</t>
  </si>
  <si>
    <t>Capacidad de negociar y resolver conflictos</t>
  </si>
  <si>
    <t>Buscar soluciones que satisfagan al personal involucrado</t>
  </si>
  <si>
    <t>5.7.-Habilidades de equipo</t>
  </si>
  <si>
    <t>Crear la sinergia dentro del equipo, despertar la participipacion y el entusiasmo para conseguir los objetivos establecidos</t>
  </si>
  <si>
    <t>Celebrar los triunfos y objetivos conseguidos fomentando el orgullo de pertenencia al grupo</t>
  </si>
  <si>
    <t>POCO</t>
  </si>
  <si>
    <t>ALGO</t>
  </si>
  <si>
    <t>NORMAL</t>
  </si>
  <si>
    <t>BASTANTE</t>
  </si>
  <si>
    <t>MUCHO</t>
  </si>
  <si>
    <t>PROMEDIO</t>
  </si>
  <si>
    <t>Buscar el modo de aumentar la satisfacción y fidelidad de los clientes</t>
  </si>
  <si>
    <t>4.4.-Conciencia política</t>
  </si>
  <si>
    <t>5.-HABILIDADES SOCIALES: Capacidad de inducir respuestas deseables en los demás</t>
  </si>
  <si>
    <t>Utilizar tácticas de persuasión eficaces</t>
  </si>
  <si>
    <t>Recurrir a presentaciones acertadas para captar la atención del auditorio</t>
  </si>
  <si>
    <t>Abordar abiertamente cuestiones difíciles</t>
  </si>
  <si>
    <t>Buscar la comprensión mutua y compartir la información disponible</t>
  </si>
  <si>
    <t>Saber tomar decisiones independientemente de su posición</t>
  </si>
  <si>
    <t>Saber guiar el desempeño de los demás</t>
  </si>
  <si>
    <t>Reconocer las necesidades de cambiar, eliminar barreras y desafiar la situación actual</t>
  </si>
  <si>
    <t>Modelar el cambio de los demás</t>
  </si>
  <si>
    <t>5.5.-Resolución de conflictos</t>
  </si>
  <si>
    <t>Saber tratar con personas difíciles y situaciones tensas</t>
  </si>
  <si>
    <t>Reconocer posibles conflictos, sacar a la luz desacuerdos y eliminar o reducir la tensión existente</t>
  </si>
  <si>
    <t>5.6.-Colaboración y cooperación</t>
  </si>
  <si>
    <t>Trabajar con los demás en la consecución del objetivo común</t>
  </si>
  <si>
    <t>Buscar equilibrio entre orientación a las tareas y la atención a las personas</t>
  </si>
  <si>
    <t>Compartir planes, información y cooperación</t>
  </si>
  <si>
    <t>Buscar y fomentar las oportunidades de colaboración</t>
  </si>
  <si>
    <t>Cuidar al equipo, a su reputación y saber compartir los éxitos y fracasos</t>
  </si>
  <si>
    <t>EVALUACIÓN</t>
  </si>
  <si>
    <t>Total de Conciencia emocional</t>
  </si>
  <si>
    <t>Total de Confianza en uno mismo</t>
  </si>
  <si>
    <t>Total de Autocontrol</t>
  </si>
  <si>
    <t>Total de Confiabilidad</t>
  </si>
  <si>
    <t>Total de Integridad</t>
  </si>
  <si>
    <t>Total de Adaptabilidad</t>
  </si>
  <si>
    <t>Total de Compromiso</t>
  </si>
  <si>
    <t>Total de Iniciativa</t>
  </si>
  <si>
    <t>Total de Optimismo</t>
  </si>
  <si>
    <t>Total de Aprovechamiento de la diversidad</t>
  </si>
  <si>
    <t>Total de Influencia</t>
  </si>
  <si>
    <t>Total de Comunicación</t>
  </si>
  <si>
    <t>Total de Liderazgo</t>
  </si>
  <si>
    <t>Total de Catalizador del cambio</t>
  </si>
  <si>
    <t>Total de Habilidades de equipo</t>
  </si>
  <si>
    <t>Total de Valoración adecuada  de uno mismo</t>
  </si>
  <si>
    <t>Total de Innovación</t>
  </si>
  <si>
    <t>Total de Motivación de logro</t>
  </si>
  <si>
    <t>Total de Comprensión de los demás</t>
  </si>
  <si>
    <t>Total de Orientación hacia el servicio</t>
  </si>
  <si>
    <t>Total de Conciencia política</t>
  </si>
  <si>
    <t>Total de Resolución de conflictos</t>
  </si>
  <si>
    <t>Total de Colaboración y cooperación</t>
  </si>
  <si>
    <t xml:space="preserve">RESULTADO FINAL DE LA EVALUACIÓN DE INTELIGENCIA EMOCIONAL: 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</si>
</sst>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0.00000"/>
    <numFmt numFmtId="190" formatCode="0.0000"/>
    <numFmt numFmtId="191" formatCode="0.00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5">
    <font>
      <sz val="10"/>
      <name val="Arial"/>
      <family val="0"/>
    </font>
    <font>
      <b/>
      <sz val="12"/>
      <name val="Verdana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2" fontId="8" fillId="34" borderId="20" xfId="0" applyNumberFormat="1" applyFont="1" applyFill="1" applyBorder="1" applyAlignment="1">
      <alignment horizontal="center"/>
    </xf>
    <xf numFmtId="0" fontId="0" fillId="34" borderId="20" xfId="0" applyFill="1" applyBorder="1" applyAlignment="1">
      <alignment/>
    </xf>
    <xf numFmtId="0" fontId="0" fillId="34" borderId="20" xfId="0" applyFill="1" applyBorder="1" applyAlignment="1">
      <alignment horizontal="center"/>
    </xf>
    <xf numFmtId="2" fontId="0" fillId="34" borderId="21" xfId="0" applyNumberFormat="1" applyFill="1" applyBorder="1" applyAlignment="1">
      <alignment horizontal="center"/>
    </xf>
    <xf numFmtId="2" fontId="8" fillId="35" borderId="20" xfId="0" applyNumberFormat="1" applyFont="1" applyFill="1" applyBorder="1" applyAlignment="1">
      <alignment horizontal="center"/>
    </xf>
    <xf numFmtId="2" fontId="0" fillId="35" borderId="20" xfId="0" applyNumberForma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20" xfId="0" applyFill="1" applyBorder="1" applyAlignment="1">
      <alignment/>
    </xf>
    <xf numFmtId="0" fontId="0" fillId="35" borderId="18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2" fontId="0" fillId="35" borderId="21" xfId="0" applyNumberFormat="1" applyFill="1" applyBorder="1" applyAlignment="1">
      <alignment horizontal="center"/>
    </xf>
    <xf numFmtId="2" fontId="8" fillId="36" borderId="20" xfId="0" applyNumberFormat="1" applyFont="1" applyFill="1" applyBorder="1" applyAlignment="1">
      <alignment horizontal="center"/>
    </xf>
    <xf numFmtId="0" fontId="0" fillId="36" borderId="2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2" fontId="0" fillId="36" borderId="20" xfId="0" applyNumberFormat="1" applyFill="1" applyBorder="1" applyAlignment="1">
      <alignment horizontal="center"/>
    </xf>
    <xf numFmtId="2" fontId="8" fillId="37" borderId="22" xfId="0" applyNumberFormat="1" applyFont="1" applyFill="1" applyBorder="1" applyAlignment="1">
      <alignment horizontal="center"/>
    </xf>
    <xf numFmtId="0" fontId="0" fillId="37" borderId="20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2" fontId="0" fillId="37" borderId="20" xfId="0" applyNumberFormat="1" applyFill="1" applyBorder="1" applyAlignment="1">
      <alignment horizontal="center"/>
    </xf>
    <xf numFmtId="2" fontId="8" fillId="38" borderId="20" xfId="0" applyNumberFormat="1" applyFont="1" applyFill="1" applyBorder="1" applyAlignment="1">
      <alignment horizontal="center"/>
    </xf>
    <xf numFmtId="0" fontId="0" fillId="38" borderId="20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10" xfId="0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2" fontId="0" fillId="38" borderId="20" xfId="0" applyNumberFormat="1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2" fontId="0" fillId="37" borderId="21" xfId="0" applyNumberFormat="1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0" fontId="0" fillId="38" borderId="19" xfId="0" applyFill="1" applyBorder="1" applyAlignment="1">
      <alignment horizontal="center"/>
    </xf>
    <xf numFmtId="2" fontId="0" fillId="38" borderId="21" xfId="0" applyNumberFormat="1" applyFill="1" applyBorder="1" applyAlignment="1">
      <alignment horizontal="center"/>
    </xf>
    <xf numFmtId="2" fontId="5" fillId="33" borderId="23" xfId="0" applyNumberFormat="1" applyFont="1" applyFill="1" applyBorder="1" applyAlignment="1">
      <alignment horizontal="center"/>
    </xf>
    <xf numFmtId="0" fontId="6" fillId="38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38" borderId="0" xfId="0" applyFont="1" applyFill="1" applyBorder="1" applyAlignment="1">
      <alignment horizontal="left"/>
    </xf>
    <xf numFmtId="0" fontId="2" fillId="34" borderId="17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2" fillId="34" borderId="24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left"/>
    </xf>
    <xf numFmtId="0" fontId="6" fillId="35" borderId="0" xfId="0" applyFont="1" applyFill="1" applyBorder="1" applyAlignment="1">
      <alignment horizontal="left"/>
    </xf>
    <xf numFmtId="0" fontId="2" fillId="37" borderId="0" xfId="0" applyFont="1" applyFill="1" applyBorder="1" applyAlignment="1">
      <alignment horizontal="left"/>
    </xf>
    <xf numFmtId="0" fontId="4" fillId="38" borderId="0" xfId="0" applyFont="1" applyFill="1" applyBorder="1" applyAlignment="1">
      <alignment horizontal="left"/>
    </xf>
    <xf numFmtId="0" fontId="4" fillId="38" borderId="0" xfId="0" applyFont="1" applyFill="1" applyBorder="1" applyAlignment="1">
      <alignment horizontal="right"/>
    </xf>
    <xf numFmtId="0" fontId="6" fillId="37" borderId="0" xfId="0" applyFont="1" applyFill="1" applyBorder="1" applyAlignment="1">
      <alignment horizontal="left"/>
    </xf>
    <xf numFmtId="0" fontId="4" fillId="37" borderId="0" xfId="0" applyFont="1" applyFill="1" applyBorder="1" applyAlignment="1">
      <alignment horizontal="right"/>
    </xf>
    <xf numFmtId="0" fontId="6" fillId="36" borderId="0" xfId="0" applyFont="1" applyFill="1" applyBorder="1" applyAlignment="1">
      <alignment horizontal="left"/>
    </xf>
    <xf numFmtId="0" fontId="4" fillId="37" borderId="25" xfId="0" applyFont="1" applyFill="1" applyBorder="1" applyAlignment="1">
      <alignment horizontal="left"/>
    </xf>
    <xf numFmtId="0" fontId="4" fillId="36" borderId="0" xfId="0" applyFont="1" applyFill="1" applyBorder="1" applyAlignment="1">
      <alignment horizontal="right"/>
    </xf>
    <xf numFmtId="0" fontId="2" fillId="36" borderId="0" xfId="0" applyFont="1" applyFill="1" applyBorder="1" applyAlignment="1">
      <alignment horizontal="left"/>
    </xf>
    <xf numFmtId="0" fontId="4" fillId="36" borderId="0" xfId="0" applyFont="1" applyFill="1" applyBorder="1" applyAlignment="1">
      <alignment horizontal="left"/>
    </xf>
    <xf numFmtId="0" fontId="4" fillId="35" borderId="19" xfId="0" applyFont="1" applyFill="1" applyBorder="1" applyAlignment="1">
      <alignment horizontal="right"/>
    </xf>
    <xf numFmtId="0" fontId="4" fillId="35" borderId="26" xfId="0" applyFont="1" applyFill="1" applyBorder="1" applyAlignment="1">
      <alignment horizontal="right"/>
    </xf>
    <xf numFmtId="0" fontId="4" fillId="35" borderId="0" xfId="0" applyFont="1" applyFill="1" applyBorder="1" applyAlignment="1">
      <alignment horizontal="right"/>
    </xf>
    <xf numFmtId="0" fontId="4" fillId="34" borderId="27" xfId="0" applyFont="1" applyFill="1" applyBorder="1" applyAlignment="1">
      <alignment horizontal="left"/>
    </xf>
    <xf numFmtId="0" fontId="4" fillId="34" borderId="25" xfId="0" applyFont="1" applyFill="1" applyBorder="1" applyAlignment="1">
      <alignment horizontal="left"/>
    </xf>
    <xf numFmtId="0" fontId="4" fillId="34" borderId="28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1" fillId="39" borderId="29" xfId="0" applyFont="1" applyFill="1" applyBorder="1" applyAlignment="1">
      <alignment horizontal="center"/>
    </xf>
    <xf numFmtId="0" fontId="1" fillId="39" borderId="30" xfId="0" applyFont="1" applyFill="1" applyBorder="1" applyAlignment="1">
      <alignment horizontal="center"/>
    </xf>
    <xf numFmtId="0" fontId="3" fillId="39" borderId="31" xfId="0" applyFont="1" applyFill="1" applyBorder="1" applyAlignment="1">
      <alignment horizontal="center"/>
    </xf>
    <xf numFmtId="0" fontId="0" fillId="39" borderId="15" xfId="0" applyFont="1" applyFill="1" applyBorder="1" applyAlignment="1">
      <alignment/>
    </xf>
    <xf numFmtId="0" fontId="0" fillId="39" borderId="32" xfId="0" applyFont="1" applyFill="1" applyBorder="1" applyAlignment="1">
      <alignment/>
    </xf>
    <xf numFmtId="0" fontId="1" fillId="33" borderId="33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right"/>
    </xf>
    <xf numFmtId="0" fontId="4" fillId="34" borderId="19" xfId="0" applyFont="1" applyFill="1" applyBorder="1" applyAlignment="1">
      <alignment horizontal="right"/>
    </xf>
    <xf numFmtId="0" fontId="4" fillId="37" borderId="19" xfId="0" applyFont="1" applyFill="1" applyBorder="1" applyAlignment="1">
      <alignment horizontal="right"/>
    </xf>
    <xf numFmtId="0" fontId="4" fillId="37" borderId="26" xfId="0" applyFont="1" applyFill="1" applyBorder="1" applyAlignment="1">
      <alignment horizontal="right"/>
    </xf>
    <xf numFmtId="0" fontId="4" fillId="38" borderId="19" xfId="0" applyFont="1" applyFill="1" applyBorder="1" applyAlignment="1">
      <alignment horizontal="right"/>
    </xf>
    <xf numFmtId="0" fontId="4" fillId="38" borderId="26" xfId="0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9525</xdr:rowOff>
    </xdr:from>
    <xdr:to>
      <xdr:col>1</xdr:col>
      <xdr:colOff>523875</xdr:colOff>
      <xdr:row>2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80975"/>
          <a:ext cx="495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42"/>
  <sheetViews>
    <sheetView tabSelected="1" zoomScalePageLayoutView="0" workbookViewId="0" topLeftCell="A1">
      <selection activeCell="C11" sqref="C11:T11"/>
    </sheetView>
  </sheetViews>
  <sheetFormatPr defaultColWidth="9.140625" defaultRowHeight="12.75"/>
  <cols>
    <col min="1" max="1" width="3.140625" style="0" customWidth="1"/>
    <col min="2" max="2" width="31.421875" style="0" customWidth="1"/>
    <col min="3" max="10" width="9.140625" style="0" customWidth="1"/>
    <col min="11" max="11" width="6.140625" style="0" customWidth="1"/>
    <col min="12" max="20" width="9.140625" style="0" customWidth="1"/>
    <col min="21" max="21" width="9.140625" style="1" customWidth="1"/>
    <col min="22" max="25" width="9.140625" style="0" customWidth="1"/>
    <col min="26" max="26" width="11.140625" style="1" customWidth="1"/>
    <col min="27" max="27" width="2.28125" style="0" customWidth="1"/>
  </cols>
  <sheetData>
    <row r="1" spans="21:27" ht="13.5" thickBot="1">
      <c r="U1" s="4"/>
      <c r="V1" s="5"/>
      <c r="W1" s="5"/>
      <c r="X1" s="5"/>
      <c r="Y1" s="6"/>
      <c r="Z1" s="7"/>
      <c r="AA1" s="2"/>
    </row>
    <row r="2" spans="1:26" ht="15.75" thickTop="1">
      <c r="A2" s="3"/>
      <c r="B2" s="85" t="s">
        <v>39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90" t="s">
        <v>120</v>
      </c>
      <c r="V2" s="91"/>
      <c r="W2" s="91"/>
      <c r="X2" s="91"/>
      <c r="Y2" s="91"/>
      <c r="Z2" s="92"/>
    </row>
    <row r="3" spans="2:26" ht="17.25" thickBot="1">
      <c r="B3" s="87" t="s">
        <v>40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9"/>
      <c r="U3" s="8" t="s">
        <v>94</v>
      </c>
      <c r="V3" s="9" t="s">
        <v>95</v>
      </c>
      <c r="W3" s="9" t="s">
        <v>96</v>
      </c>
      <c r="X3" s="9" t="s">
        <v>97</v>
      </c>
      <c r="Y3" s="9" t="s">
        <v>98</v>
      </c>
      <c r="Z3" s="10" t="s">
        <v>99</v>
      </c>
    </row>
    <row r="4" spans="2:26" ht="15">
      <c r="B4" s="79" t="s">
        <v>0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1"/>
      <c r="Z4" s="18">
        <f>AVERAGE(Z9:Z14:Z19)</f>
        <v>2.533333333333333</v>
      </c>
    </row>
    <row r="5" spans="2:26" ht="12.75">
      <c r="B5" s="60" t="s">
        <v>1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2"/>
      <c r="Z5" s="19"/>
    </row>
    <row r="6" spans="2:26" ht="12.75">
      <c r="B6" s="11"/>
      <c r="C6" s="63" t="s">
        <v>2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12"/>
      <c r="V6" s="13"/>
      <c r="W6" s="13"/>
      <c r="X6" s="13">
        <v>4</v>
      </c>
      <c r="Y6" s="13"/>
      <c r="Z6" s="19"/>
    </row>
    <row r="7" spans="1:26" ht="12.75">
      <c r="A7" s="3"/>
      <c r="B7" s="14"/>
      <c r="C7" s="63" t="s">
        <v>3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15"/>
      <c r="V7" s="14"/>
      <c r="W7" s="13"/>
      <c r="X7" s="13">
        <v>4</v>
      </c>
      <c r="Y7" s="13"/>
      <c r="Z7" s="19"/>
    </row>
    <row r="8" spans="1:26" ht="12.75">
      <c r="A8" s="3"/>
      <c r="B8" s="14"/>
      <c r="C8" s="63" t="s">
        <v>4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12"/>
      <c r="V8" s="13"/>
      <c r="W8" s="13"/>
      <c r="X8" s="13"/>
      <c r="Y8" s="13">
        <v>5</v>
      </c>
      <c r="Z8" s="19"/>
    </row>
    <row r="9" spans="1:26" ht="12.75">
      <c r="A9" s="3"/>
      <c r="B9" s="93" t="s">
        <v>121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12">
        <f>SUM(U6:U8)</f>
        <v>0</v>
      </c>
      <c r="V9" s="13">
        <f>SUM(V6:V8)</f>
        <v>0</v>
      </c>
      <c r="W9" s="13">
        <f>SUM(W6:W8)</f>
        <v>0</v>
      </c>
      <c r="X9" s="13">
        <f>SUM(X6:X8)</f>
        <v>8</v>
      </c>
      <c r="Y9" s="13">
        <f>SUM(Y6:Y8)</f>
        <v>5</v>
      </c>
      <c r="Z9" s="20">
        <f>AVERAGE(U9:Y9)</f>
        <v>2.6</v>
      </c>
    </row>
    <row r="10" spans="1:26" ht="12.75">
      <c r="A10" s="3"/>
      <c r="B10" s="61" t="s">
        <v>41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19"/>
    </row>
    <row r="11" spans="1:26" ht="12.75">
      <c r="A11" s="3"/>
      <c r="B11" s="14"/>
      <c r="C11" s="63" t="s">
        <v>5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12"/>
      <c r="V11" s="13"/>
      <c r="W11" s="13"/>
      <c r="X11" s="13"/>
      <c r="Y11" s="13">
        <v>5</v>
      </c>
      <c r="Z11" s="19"/>
    </row>
    <row r="12" spans="1:26" ht="12.75">
      <c r="A12" s="3"/>
      <c r="B12" s="14"/>
      <c r="C12" s="63" t="s">
        <v>6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15"/>
      <c r="V12" s="14"/>
      <c r="W12" s="13"/>
      <c r="X12" s="13">
        <v>4</v>
      </c>
      <c r="Y12" s="14"/>
      <c r="Z12" s="19"/>
    </row>
    <row r="13" spans="1:26" ht="12.75">
      <c r="A13" s="3"/>
      <c r="B13" s="14"/>
      <c r="C13" s="63" t="s">
        <v>7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15"/>
      <c r="V13" s="14"/>
      <c r="W13" s="13"/>
      <c r="X13" s="13">
        <v>4</v>
      </c>
      <c r="Y13" s="14"/>
      <c r="Z13" s="19"/>
    </row>
    <row r="14" spans="1:26" ht="12.75">
      <c r="A14" s="3"/>
      <c r="B14" s="93" t="s">
        <v>136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12">
        <f>SUM(U11:U13)</f>
        <v>0</v>
      </c>
      <c r="V14" s="13">
        <f>SUM(V11:V13)</f>
        <v>0</v>
      </c>
      <c r="W14" s="13">
        <f>SUM(W11:W13)</f>
        <v>0</v>
      </c>
      <c r="X14" s="13">
        <f>SUM(X11:X13)</f>
        <v>8</v>
      </c>
      <c r="Y14" s="13">
        <f>SUM(Y11:Y13)</f>
        <v>5</v>
      </c>
      <c r="Z14" s="20">
        <f>AVERAGE(U14:Y14)</f>
        <v>2.6</v>
      </c>
    </row>
    <row r="15" spans="1:26" ht="12.75">
      <c r="A15" s="3"/>
      <c r="B15" s="61" t="s">
        <v>8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19"/>
    </row>
    <row r="16" spans="1:26" ht="12.75">
      <c r="A16" s="3"/>
      <c r="B16" s="14"/>
      <c r="C16" s="63" t="s">
        <v>42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12"/>
      <c r="V16" s="13"/>
      <c r="W16" s="13"/>
      <c r="X16" s="13">
        <v>4</v>
      </c>
      <c r="Y16" s="13"/>
      <c r="Z16" s="20"/>
    </row>
    <row r="17" spans="1:26" ht="12.75">
      <c r="A17" s="3"/>
      <c r="B17" s="14"/>
      <c r="C17" s="63" t="s">
        <v>9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12"/>
      <c r="V17" s="13"/>
      <c r="W17" s="13"/>
      <c r="X17" s="13">
        <v>4</v>
      </c>
      <c r="Y17" s="13"/>
      <c r="Z17" s="20"/>
    </row>
    <row r="18" spans="1:26" ht="12.75">
      <c r="A18" s="3"/>
      <c r="B18" s="14"/>
      <c r="C18" s="63" t="s">
        <v>10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12"/>
      <c r="V18" s="13"/>
      <c r="W18" s="13"/>
      <c r="X18" s="13">
        <v>4</v>
      </c>
      <c r="Y18" s="13"/>
      <c r="Z18" s="20"/>
    </row>
    <row r="19" spans="1:26" ht="13.5" thickBot="1">
      <c r="A19" s="3"/>
      <c r="B19" s="94" t="s">
        <v>122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16">
        <f>SUM(U16:U18)</f>
        <v>0</v>
      </c>
      <c r="V19" s="17">
        <f>SUM(V16:V18)</f>
        <v>0</v>
      </c>
      <c r="W19" s="17">
        <f>SUM(W16:W18)</f>
        <v>0</v>
      </c>
      <c r="X19" s="17">
        <f>SUM(X16:X18)</f>
        <v>12</v>
      </c>
      <c r="Y19" s="17">
        <f>SUM(Y16:Y18)</f>
        <v>0</v>
      </c>
      <c r="Z19" s="21">
        <f>AVERAGE(U19:Y19)</f>
        <v>2.4</v>
      </c>
    </row>
    <row r="20" spans="1:26" ht="15">
      <c r="A20" s="3"/>
      <c r="B20" s="82" t="s">
        <v>43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22">
        <f>AVERAGE(Z25:Z30:Z36:Z41)</f>
        <v>2.75</v>
      </c>
    </row>
    <row r="21" spans="1:26" ht="12.75">
      <c r="A21" s="3"/>
      <c r="B21" s="64" t="s">
        <v>11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23"/>
    </row>
    <row r="22" spans="1:26" ht="12.75">
      <c r="A22" s="3"/>
      <c r="B22" s="24"/>
      <c r="C22" s="65" t="s">
        <v>12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25"/>
      <c r="V22" s="26"/>
      <c r="W22" s="26">
        <v>3</v>
      </c>
      <c r="X22" s="26"/>
      <c r="Y22" s="26"/>
      <c r="Z22" s="27"/>
    </row>
    <row r="23" spans="1:26" ht="12.75">
      <c r="A23" s="3"/>
      <c r="B23" s="24"/>
      <c r="C23" s="65" t="s">
        <v>44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25"/>
      <c r="V23" s="26"/>
      <c r="W23" s="26"/>
      <c r="X23" s="26">
        <v>4</v>
      </c>
      <c r="Y23" s="26"/>
      <c r="Z23" s="27"/>
    </row>
    <row r="24" spans="1:26" ht="12.75">
      <c r="A24" s="3"/>
      <c r="B24" s="24"/>
      <c r="C24" s="65" t="s">
        <v>13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25"/>
      <c r="V24" s="26"/>
      <c r="W24" s="26"/>
      <c r="X24" s="26">
        <v>4</v>
      </c>
      <c r="Y24" s="26"/>
      <c r="Z24" s="27"/>
    </row>
    <row r="25" spans="1:26" ht="12.75">
      <c r="A25" s="3"/>
      <c r="B25" s="78" t="s">
        <v>123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25">
        <f>SUM(U22:U24)</f>
        <v>0</v>
      </c>
      <c r="V25" s="26">
        <f>SUM(V22:V24)</f>
        <v>0</v>
      </c>
      <c r="W25" s="26">
        <f>SUM(W22:W24)</f>
        <v>3</v>
      </c>
      <c r="X25" s="26">
        <f>SUM(X22:X24)</f>
        <v>8</v>
      </c>
      <c r="Y25" s="26">
        <f>SUM(Y22:Y24)</f>
        <v>0</v>
      </c>
      <c r="Z25" s="23">
        <f>AVERAGE(U25:Y25)</f>
        <v>2.2</v>
      </c>
    </row>
    <row r="26" spans="1:26" ht="12.75">
      <c r="A26" s="3"/>
      <c r="B26" s="64" t="s">
        <v>14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28"/>
    </row>
    <row r="27" spans="1:26" ht="12.75">
      <c r="A27" s="3"/>
      <c r="B27" s="24"/>
      <c r="C27" s="65" t="s">
        <v>45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25"/>
      <c r="V27" s="26"/>
      <c r="W27" s="26"/>
      <c r="X27" s="26"/>
      <c r="Y27" s="26">
        <v>5</v>
      </c>
      <c r="Z27" s="28"/>
    </row>
    <row r="28" spans="1:26" ht="12.75">
      <c r="A28" s="3"/>
      <c r="B28" s="24"/>
      <c r="C28" s="65" t="s">
        <v>46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25"/>
      <c r="V28" s="26"/>
      <c r="W28" s="26"/>
      <c r="X28" s="26"/>
      <c r="Y28" s="26">
        <v>5</v>
      </c>
      <c r="Z28" s="28"/>
    </row>
    <row r="29" spans="1:26" ht="12.75">
      <c r="A29" s="3"/>
      <c r="B29" s="24"/>
      <c r="C29" s="65" t="s">
        <v>15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25"/>
      <c r="V29" s="26"/>
      <c r="W29" s="26"/>
      <c r="X29" s="26"/>
      <c r="Y29" s="26">
        <v>5</v>
      </c>
      <c r="Z29" s="28"/>
    </row>
    <row r="30" spans="1:26" ht="12.75">
      <c r="A30" s="3"/>
      <c r="B30" s="78" t="s">
        <v>124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25">
        <f>SUM(U27:U29)</f>
        <v>0</v>
      </c>
      <c r="V30" s="26">
        <f>SUM(V27:V29)</f>
        <v>0</v>
      </c>
      <c r="W30" s="26">
        <f>SUM(W27:W29)</f>
        <v>0</v>
      </c>
      <c r="X30" s="26">
        <f>SUM(X27:X29)</f>
        <v>0</v>
      </c>
      <c r="Y30" s="26">
        <f>SUM(Y27:Y29)</f>
        <v>15</v>
      </c>
      <c r="Z30" s="23">
        <f>AVERAGE(U30:Y30)</f>
        <v>3</v>
      </c>
    </row>
    <row r="31" spans="1:26" ht="12.75">
      <c r="A31" s="3"/>
      <c r="B31" s="64" t="s">
        <v>16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28"/>
    </row>
    <row r="32" spans="1:26" ht="12.75">
      <c r="A32" s="3"/>
      <c r="B32" s="24"/>
      <c r="C32" s="65" t="s">
        <v>47</v>
      </c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25"/>
      <c r="V32" s="26"/>
      <c r="W32" s="26"/>
      <c r="X32" s="26"/>
      <c r="Y32" s="26">
        <v>5</v>
      </c>
      <c r="Z32" s="28"/>
    </row>
    <row r="33" spans="1:26" ht="12.75">
      <c r="A33" s="3"/>
      <c r="B33" s="24"/>
      <c r="C33" s="65" t="s">
        <v>17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25"/>
      <c r="V33" s="26"/>
      <c r="W33" s="26"/>
      <c r="X33" s="26">
        <v>4</v>
      </c>
      <c r="Y33" s="26"/>
      <c r="Z33" s="28"/>
    </row>
    <row r="34" spans="1:26" ht="12.75">
      <c r="A34" s="3"/>
      <c r="B34" s="24"/>
      <c r="C34" s="65" t="s">
        <v>18</v>
      </c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25"/>
      <c r="V34" s="26"/>
      <c r="W34" s="26"/>
      <c r="X34" s="26">
        <v>4</v>
      </c>
      <c r="Y34" s="26"/>
      <c r="Z34" s="28"/>
    </row>
    <row r="35" spans="1:26" ht="12.75">
      <c r="A35" s="3"/>
      <c r="B35" s="24"/>
      <c r="C35" s="65" t="s">
        <v>19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25"/>
      <c r="V35" s="26"/>
      <c r="W35" s="26"/>
      <c r="X35" s="26">
        <v>4</v>
      </c>
      <c r="Y35" s="26"/>
      <c r="Z35" s="28"/>
    </row>
    <row r="36" spans="1:26" ht="12.75">
      <c r="A36" s="3"/>
      <c r="B36" s="78" t="s">
        <v>125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25">
        <f>SUM(U32:U35)</f>
        <v>0</v>
      </c>
      <c r="V36" s="26">
        <f>SUM(V32:V35)</f>
        <v>0</v>
      </c>
      <c r="W36" s="26">
        <f>SUM(W32:W35)</f>
        <v>0</v>
      </c>
      <c r="X36" s="26">
        <f>SUM(X32:X35)</f>
        <v>12</v>
      </c>
      <c r="Y36" s="26">
        <f>SUM(Y32:Y35)</f>
        <v>5</v>
      </c>
      <c r="Z36" s="23">
        <f>AVERAGE(U36:Y36)</f>
        <v>3.4</v>
      </c>
    </row>
    <row r="37" spans="1:26" ht="12.75">
      <c r="A37" s="3"/>
      <c r="B37" s="64" t="s">
        <v>20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28"/>
    </row>
    <row r="38" spans="1:26" ht="12.75">
      <c r="A38" s="3"/>
      <c r="B38" s="24"/>
      <c r="C38" s="65" t="s">
        <v>48</v>
      </c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25"/>
      <c r="V38" s="26"/>
      <c r="W38" s="26">
        <v>3</v>
      </c>
      <c r="X38" s="26"/>
      <c r="Y38" s="26"/>
      <c r="Z38" s="27"/>
    </row>
    <row r="39" spans="1:26" ht="12.75">
      <c r="A39" s="3"/>
      <c r="B39" s="24"/>
      <c r="C39" s="65" t="s">
        <v>49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25"/>
      <c r="V39" s="26"/>
      <c r="W39" s="26"/>
      <c r="X39" s="26"/>
      <c r="Y39" s="26">
        <v>5</v>
      </c>
      <c r="Z39" s="27"/>
    </row>
    <row r="40" spans="1:26" ht="12.75">
      <c r="A40" s="3"/>
      <c r="B40" s="24"/>
      <c r="C40" s="65" t="s">
        <v>50</v>
      </c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25"/>
      <c r="V40" s="26"/>
      <c r="W40" s="26"/>
      <c r="X40" s="26">
        <v>4</v>
      </c>
      <c r="Y40" s="26"/>
      <c r="Z40" s="27"/>
    </row>
    <row r="41" spans="1:26" ht="12.75">
      <c r="A41" s="3"/>
      <c r="B41" s="78" t="s">
        <v>126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25">
        <f>SUM(U38:U40)</f>
        <v>0</v>
      </c>
      <c r="V41" s="26">
        <f>SUM(V38:V40)</f>
        <v>0</v>
      </c>
      <c r="W41" s="26">
        <f>SUM(W38:W40)</f>
        <v>3</v>
      </c>
      <c r="X41" s="26">
        <f>SUM(X38:X40)</f>
        <v>4</v>
      </c>
      <c r="Y41" s="26">
        <f>SUM(Y38:Y40)</f>
        <v>5</v>
      </c>
      <c r="Z41" s="23">
        <f>AVERAGE(U41:Y41)</f>
        <v>2.4</v>
      </c>
    </row>
    <row r="42" spans="1:26" ht="12.75">
      <c r="A42" s="3"/>
      <c r="B42" s="64" t="s">
        <v>51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28"/>
    </row>
    <row r="43" spans="1:26" ht="12.75">
      <c r="A43" s="3"/>
      <c r="B43" s="24"/>
      <c r="C43" s="65" t="s">
        <v>52</v>
      </c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25"/>
      <c r="V43" s="26"/>
      <c r="W43" s="26"/>
      <c r="X43" s="26"/>
      <c r="Y43" s="26">
        <v>5</v>
      </c>
      <c r="Z43" s="28"/>
    </row>
    <row r="44" spans="1:26" ht="12.75">
      <c r="A44" s="3"/>
      <c r="B44" s="24"/>
      <c r="C44" s="65" t="s">
        <v>21</v>
      </c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25"/>
      <c r="V44" s="26"/>
      <c r="W44" s="26"/>
      <c r="X44" s="26">
        <v>4</v>
      </c>
      <c r="Y44" s="26"/>
      <c r="Z44" s="28"/>
    </row>
    <row r="45" spans="1:26" ht="12.75">
      <c r="A45" s="3"/>
      <c r="B45" s="24"/>
      <c r="C45" s="65" t="s">
        <v>53</v>
      </c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25"/>
      <c r="V45" s="26"/>
      <c r="W45" s="26"/>
      <c r="X45" s="26"/>
      <c r="Y45" s="26">
        <v>5</v>
      </c>
      <c r="Z45" s="28"/>
    </row>
    <row r="46" spans="1:26" ht="13.5" thickBot="1">
      <c r="A46" s="3"/>
      <c r="B46" s="76" t="s">
        <v>137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7"/>
      <c r="U46" s="29">
        <f>SUM(U43:U45)</f>
        <v>0</v>
      </c>
      <c r="V46" s="30">
        <f>SUM(V43:V45)</f>
        <v>0</v>
      </c>
      <c r="W46" s="30">
        <f>SUM(W43:W45)</f>
        <v>0</v>
      </c>
      <c r="X46" s="30">
        <f>SUM(X43:X45)</f>
        <v>4</v>
      </c>
      <c r="Y46" s="30">
        <f>SUM(Y43:Y45)</f>
        <v>10</v>
      </c>
      <c r="Z46" s="31">
        <f>AVERAGE(U46:Y46)</f>
        <v>2.8</v>
      </c>
    </row>
    <row r="47" spans="1:26" ht="15">
      <c r="A47" s="3"/>
      <c r="B47" s="75" t="s">
        <v>54</v>
      </c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32">
        <f>AVERAGE(Z54:Z61:Z67:Z72)</f>
        <v>3.55</v>
      </c>
    </row>
    <row r="48" spans="1:26" ht="12.75">
      <c r="A48" s="3"/>
      <c r="B48" s="74" t="s">
        <v>55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33"/>
    </row>
    <row r="49" spans="1:26" ht="12.75">
      <c r="A49" s="3"/>
      <c r="B49" s="34"/>
      <c r="C49" s="71" t="s">
        <v>56</v>
      </c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35"/>
      <c r="V49" s="36"/>
      <c r="W49" s="36"/>
      <c r="X49" s="36"/>
      <c r="Y49" s="36">
        <v>5</v>
      </c>
      <c r="Z49" s="33"/>
    </row>
    <row r="50" spans="1:26" ht="12.75">
      <c r="A50" s="3"/>
      <c r="B50" s="34"/>
      <c r="C50" s="71" t="s">
        <v>57</v>
      </c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35"/>
      <c r="V50" s="36"/>
      <c r="W50" s="36"/>
      <c r="X50" s="36">
        <v>4</v>
      </c>
      <c r="Y50" s="36"/>
      <c r="Z50" s="33"/>
    </row>
    <row r="51" spans="1:26" ht="12.75">
      <c r="A51" s="3"/>
      <c r="B51" s="34"/>
      <c r="C51" s="71" t="s">
        <v>22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35"/>
      <c r="V51" s="36"/>
      <c r="W51" s="36"/>
      <c r="X51" s="36"/>
      <c r="Y51" s="36">
        <v>5</v>
      </c>
      <c r="Z51" s="33"/>
    </row>
    <row r="52" spans="1:26" ht="12.75">
      <c r="A52" s="3"/>
      <c r="B52" s="34"/>
      <c r="C52" s="71" t="s">
        <v>58</v>
      </c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35"/>
      <c r="V52" s="36"/>
      <c r="W52" s="36"/>
      <c r="X52" s="36"/>
      <c r="Y52" s="36">
        <v>5</v>
      </c>
      <c r="Z52" s="33"/>
    </row>
    <row r="53" spans="1:26" ht="12.75">
      <c r="A53" s="3"/>
      <c r="B53" s="34"/>
      <c r="C53" s="71" t="s">
        <v>23</v>
      </c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35"/>
      <c r="V53" s="36"/>
      <c r="W53" s="36"/>
      <c r="X53" s="36">
        <v>4</v>
      </c>
      <c r="Y53" s="36"/>
      <c r="Z53" s="33"/>
    </row>
    <row r="54" spans="1:26" ht="12.75">
      <c r="A54" s="3"/>
      <c r="B54" s="73" t="s">
        <v>138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35">
        <f>SUM(U49:U53)</f>
        <v>0</v>
      </c>
      <c r="V54" s="36">
        <f>SUM(V49:V53)</f>
        <v>0</v>
      </c>
      <c r="W54" s="36">
        <f>SUM(W49:W53)</f>
        <v>0</v>
      </c>
      <c r="X54" s="36">
        <f>SUM(X49:X53)</f>
        <v>8</v>
      </c>
      <c r="Y54" s="36">
        <f>SUM(Y49:Y53)</f>
        <v>15</v>
      </c>
      <c r="Z54" s="37">
        <f>AVERAGE(U54:Y54)</f>
        <v>4.6</v>
      </c>
    </row>
    <row r="55" spans="1:26" ht="12.75">
      <c r="A55" s="3"/>
      <c r="B55" s="74" t="s">
        <v>24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33"/>
    </row>
    <row r="56" spans="1:26" ht="12.75">
      <c r="A56" s="3"/>
      <c r="B56" s="34"/>
      <c r="C56" s="71" t="s">
        <v>25</v>
      </c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35"/>
      <c r="V56" s="36"/>
      <c r="W56" s="36"/>
      <c r="X56" s="36">
        <v>4</v>
      </c>
      <c r="Y56" s="36"/>
      <c r="Z56" s="33"/>
    </row>
    <row r="57" spans="1:26" ht="12.75">
      <c r="A57" s="3"/>
      <c r="B57" s="34"/>
      <c r="C57" s="71" t="s">
        <v>26</v>
      </c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35"/>
      <c r="V57" s="36"/>
      <c r="W57" s="36"/>
      <c r="X57" s="36">
        <v>4</v>
      </c>
      <c r="Y57" s="36"/>
      <c r="Z57" s="33"/>
    </row>
    <row r="58" spans="1:26" ht="12.75">
      <c r="A58" s="3"/>
      <c r="B58" s="34"/>
      <c r="C58" s="71" t="s">
        <v>59</v>
      </c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35"/>
      <c r="V58" s="36"/>
      <c r="W58" s="36"/>
      <c r="X58" s="36">
        <v>4</v>
      </c>
      <c r="Y58" s="36"/>
      <c r="Z58" s="33"/>
    </row>
    <row r="59" spans="1:26" ht="12.75">
      <c r="A59" s="3"/>
      <c r="B59" s="34"/>
      <c r="C59" s="71" t="s">
        <v>27</v>
      </c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35"/>
      <c r="V59" s="36"/>
      <c r="W59" s="36"/>
      <c r="X59" s="36"/>
      <c r="Y59" s="36">
        <v>5</v>
      </c>
      <c r="Z59" s="33"/>
    </row>
    <row r="60" spans="1:26" ht="12.75">
      <c r="A60" s="3"/>
      <c r="B60" s="34"/>
      <c r="C60" s="71" t="s">
        <v>60</v>
      </c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35"/>
      <c r="V60" s="36"/>
      <c r="W60" s="36"/>
      <c r="X60" s="36"/>
      <c r="Y60" s="36">
        <v>5</v>
      </c>
      <c r="Z60" s="33"/>
    </row>
    <row r="61" spans="1:26" ht="12.75">
      <c r="A61" s="3"/>
      <c r="B61" s="73" t="s">
        <v>127</v>
      </c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35">
        <f>SUM(U56:U60)</f>
        <v>0</v>
      </c>
      <c r="V61" s="36">
        <f>SUM(V56:V60)</f>
        <v>0</v>
      </c>
      <c r="W61" s="36">
        <f>SUM(W56:W60)</f>
        <v>0</v>
      </c>
      <c r="X61" s="36">
        <f>SUM(X56:X60)</f>
        <v>12</v>
      </c>
      <c r="Y61" s="36">
        <f>SUM(Y56:Y60)</f>
        <v>10</v>
      </c>
      <c r="Z61" s="37">
        <f>AVERAGE(U61:Y61)</f>
        <v>4.4</v>
      </c>
    </row>
    <row r="62" spans="1:26" ht="12.75">
      <c r="A62" s="3"/>
      <c r="B62" s="74" t="s">
        <v>28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33"/>
    </row>
    <row r="63" spans="1:26" ht="12.75">
      <c r="A63" s="3"/>
      <c r="B63" s="34"/>
      <c r="C63" s="71" t="s">
        <v>61</v>
      </c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35"/>
      <c r="V63" s="36"/>
      <c r="W63" s="36"/>
      <c r="X63" s="36">
        <v>4</v>
      </c>
      <c r="Y63" s="36"/>
      <c r="Z63" s="33"/>
    </row>
    <row r="64" spans="1:26" ht="12.75">
      <c r="A64" s="3"/>
      <c r="B64" s="34"/>
      <c r="C64" s="71" t="s">
        <v>62</v>
      </c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35"/>
      <c r="V64" s="36"/>
      <c r="W64" s="36"/>
      <c r="X64" s="36"/>
      <c r="Y64" s="36">
        <v>5</v>
      </c>
      <c r="Z64" s="33"/>
    </row>
    <row r="65" spans="1:26" ht="12.75">
      <c r="A65" s="3"/>
      <c r="B65" s="34"/>
      <c r="C65" s="71" t="s">
        <v>63</v>
      </c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35"/>
      <c r="V65" s="36"/>
      <c r="W65" s="36"/>
      <c r="X65" s="36">
        <v>4</v>
      </c>
      <c r="Y65" s="36"/>
      <c r="Z65" s="33"/>
    </row>
    <row r="66" spans="1:26" ht="12.75">
      <c r="A66" s="3"/>
      <c r="B66" s="34"/>
      <c r="C66" s="71" t="s">
        <v>29</v>
      </c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35"/>
      <c r="V66" s="36"/>
      <c r="W66" s="36"/>
      <c r="X66" s="36"/>
      <c r="Y66" s="36">
        <v>5</v>
      </c>
      <c r="Z66" s="33"/>
    </row>
    <row r="67" spans="1:26" ht="12.75">
      <c r="A67" s="3"/>
      <c r="B67" s="73" t="s">
        <v>128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35">
        <f>SUM(U62:U66)</f>
        <v>0</v>
      </c>
      <c r="V67" s="36">
        <f>SUM(V62:V66)</f>
        <v>0</v>
      </c>
      <c r="W67" s="36">
        <f>SUM(W62:W66)</f>
        <v>0</v>
      </c>
      <c r="X67" s="36">
        <f>SUM(X62:X66)</f>
        <v>8</v>
      </c>
      <c r="Y67" s="36">
        <f>SUM(Y62:Y66)</f>
        <v>10</v>
      </c>
      <c r="Z67" s="37">
        <f>AVERAGE(U67:Y67)</f>
        <v>3.6</v>
      </c>
    </row>
    <row r="68" spans="1:26" ht="12.75">
      <c r="A68" s="3"/>
      <c r="B68" s="74" t="s">
        <v>30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33"/>
    </row>
    <row r="69" spans="1:26" ht="12.75">
      <c r="A69" s="3"/>
      <c r="B69" s="34"/>
      <c r="C69" s="71" t="s">
        <v>64</v>
      </c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35">
        <v>1</v>
      </c>
      <c r="V69" s="36"/>
      <c r="W69" s="36"/>
      <c r="X69" s="36"/>
      <c r="Y69" s="36"/>
      <c r="Z69" s="33"/>
    </row>
    <row r="70" spans="1:26" ht="12.75">
      <c r="A70" s="3"/>
      <c r="B70" s="34"/>
      <c r="C70" s="71" t="s">
        <v>31</v>
      </c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35"/>
      <c r="V70" s="36"/>
      <c r="W70" s="36">
        <v>3</v>
      </c>
      <c r="X70" s="36"/>
      <c r="Y70" s="36"/>
      <c r="Z70" s="33"/>
    </row>
    <row r="71" spans="1:26" ht="12.75">
      <c r="A71" s="3"/>
      <c r="B71" s="34"/>
      <c r="C71" s="71" t="s">
        <v>32</v>
      </c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35"/>
      <c r="V71" s="36"/>
      <c r="W71" s="36"/>
      <c r="X71" s="36">
        <v>4</v>
      </c>
      <c r="Y71" s="36"/>
      <c r="Z71" s="33"/>
    </row>
    <row r="72" spans="1:26" ht="13.5" thickBot="1">
      <c r="A72" s="3"/>
      <c r="B72" s="73" t="s">
        <v>129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35">
        <f>SUM(U69:U71)</f>
        <v>1</v>
      </c>
      <c r="V72" s="36">
        <f>SUM(V69:V71)</f>
        <v>0</v>
      </c>
      <c r="W72" s="36">
        <f>SUM(W69:W71)</f>
        <v>3</v>
      </c>
      <c r="X72" s="36">
        <f>SUM(X69:X71)</f>
        <v>4</v>
      </c>
      <c r="Y72" s="36">
        <f>SUM(Y69:Y71)</f>
        <v>0</v>
      </c>
      <c r="Z72" s="37">
        <f>AVERAGE(U72:Y72)</f>
        <v>1.6</v>
      </c>
    </row>
    <row r="73" spans="1:26" ht="15">
      <c r="A73" s="3"/>
      <c r="B73" s="72" t="s">
        <v>65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38">
        <f>AVERAGE(Z78:Z85:Z90:Z95)</f>
        <v>2.6000000000000005</v>
      </c>
    </row>
    <row r="74" spans="1:26" ht="12.75">
      <c r="A74" s="3"/>
      <c r="B74" s="66" t="s">
        <v>34</v>
      </c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39"/>
    </row>
    <row r="75" spans="1:26" ht="12.75">
      <c r="A75" s="3"/>
      <c r="B75" s="40"/>
      <c r="C75" s="69" t="s">
        <v>33</v>
      </c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41"/>
      <c r="V75" s="42"/>
      <c r="W75" s="42"/>
      <c r="X75" s="42">
        <v>4</v>
      </c>
      <c r="Y75" s="42"/>
      <c r="Z75" s="39"/>
    </row>
    <row r="76" spans="1:26" ht="12.75">
      <c r="A76" s="3"/>
      <c r="B76" s="40"/>
      <c r="C76" s="69" t="s">
        <v>35</v>
      </c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41"/>
      <c r="V76" s="42"/>
      <c r="W76" s="42"/>
      <c r="X76" s="42">
        <v>4</v>
      </c>
      <c r="Y76" s="42"/>
      <c r="Z76" s="39"/>
    </row>
    <row r="77" spans="1:26" ht="12.75">
      <c r="A77" s="3"/>
      <c r="B77" s="40"/>
      <c r="C77" s="69" t="s">
        <v>36</v>
      </c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41"/>
      <c r="V77" s="42"/>
      <c r="W77" s="42"/>
      <c r="X77" s="42">
        <v>4</v>
      </c>
      <c r="Y77" s="42"/>
      <c r="Z77" s="39"/>
    </row>
    <row r="78" spans="1:26" ht="12.75">
      <c r="A78" s="3"/>
      <c r="B78" s="40"/>
      <c r="C78" s="69" t="s">
        <v>37</v>
      </c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41"/>
      <c r="V78" s="42"/>
      <c r="W78" s="42"/>
      <c r="X78" s="42">
        <v>4</v>
      </c>
      <c r="Y78" s="42"/>
      <c r="Z78" s="39"/>
    </row>
    <row r="79" spans="1:26" ht="12.75">
      <c r="A79" s="3"/>
      <c r="B79" s="70" t="s">
        <v>139</v>
      </c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41">
        <f>SUM(U75:U78)</f>
        <v>0</v>
      </c>
      <c r="V79" s="42">
        <f>SUM(V75:V78)</f>
        <v>0</v>
      </c>
      <c r="W79" s="42">
        <f>SUM(W75:W78)</f>
        <v>0</v>
      </c>
      <c r="X79" s="42">
        <f>SUM(X75:X78)</f>
        <v>16</v>
      </c>
      <c r="Y79" s="42">
        <f>SUM(Y75:Y78)</f>
        <v>0</v>
      </c>
      <c r="Z79" s="43">
        <f>AVERAGE(U79:Y79)</f>
        <v>3.2</v>
      </c>
    </row>
    <row r="80" spans="1:26" ht="12.75">
      <c r="A80" s="3"/>
      <c r="B80" s="66" t="s">
        <v>38</v>
      </c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39"/>
    </row>
    <row r="81" spans="1:26" ht="12.75">
      <c r="A81" s="3"/>
      <c r="B81" s="40"/>
      <c r="C81" s="69" t="s">
        <v>66</v>
      </c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41"/>
      <c r="V81" s="42"/>
      <c r="W81" s="42">
        <v>3</v>
      </c>
      <c r="X81" s="42"/>
      <c r="Y81" s="42"/>
      <c r="Z81" s="39"/>
    </row>
    <row r="82" spans="1:26" ht="12.75">
      <c r="A82" s="3"/>
      <c r="B82" s="40"/>
      <c r="C82" s="69" t="s">
        <v>100</v>
      </c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41"/>
      <c r="V82" s="42"/>
      <c r="W82" s="42">
        <v>3</v>
      </c>
      <c r="X82" s="42"/>
      <c r="Y82" s="42"/>
      <c r="Z82" s="39"/>
    </row>
    <row r="83" spans="1:26" ht="12.75">
      <c r="A83" s="3"/>
      <c r="B83" s="40"/>
      <c r="C83" s="69" t="s">
        <v>67</v>
      </c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41"/>
      <c r="V83" s="42"/>
      <c r="W83" s="42"/>
      <c r="X83" s="42">
        <v>4</v>
      </c>
      <c r="Y83" s="42"/>
      <c r="Z83" s="39"/>
    </row>
    <row r="84" spans="1:26" ht="12.75">
      <c r="A84" s="3"/>
      <c r="B84" s="40"/>
      <c r="C84" s="69" t="s">
        <v>68</v>
      </c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41"/>
      <c r="V84" s="42"/>
      <c r="W84" s="42">
        <v>3</v>
      </c>
      <c r="X84" s="42"/>
      <c r="Y84" s="42"/>
      <c r="Z84" s="39"/>
    </row>
    <row r="85" spans="1:26" ht="12.75">
      <c r="A85" s="3"/>
      <c r="B85" s="70" t="s">
        <v>140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41">
        <f>SUM(U81:U84)</f>
        <v>0</v>
      </c>
      <c r="V85" s="42">
        <f>SUM(V81:V84)</f>
        <v>0</v>
      </c>
      <c r="W85" s="42">
        <f>SUM(W81:W84)</f>
        <v>9</v>
      </c>
      <c r="X85" s="42">
        <f>SUM(X81:X84)</f>
        <v>4</v>
      </c>
      <c r="Y85" s="42">
        <f>SUM(Y81:Y84)</f>
        <v>0</v>
      </c>
      <c r="Z85" s="43">
        <f>AVERAGE(U85:Y85)</f>
        <v>2.6</v>
      </c>
    </row>
    <row r="86" spans="1:26" ht="12.75">
      <c r="A86" s="3"/>
      <c r="B86" s="66" t="s">
        <v>69</v>
      </c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39"/>
    </row>
    <row r="87" spans="1:26" ht="12.75">
      <c r="A87" s="3"/>
      <c r="B87" s="40"/>
      <c r="C87" s="69" t="s">
        <v>70</v>
      </c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41"/>
      <c r="V87" s="42"/>
      <c r="W87" s="42"/>
      <c r="X87" s="42">
        <v>4</v>
      </c>
      <c r="Y87" s="42"/>
      <c r="Z87" s="39"/>
    </row>
    <row r="88" spans="1:26" ht="12.75">
      <c r="A88" s="3"/>
      <c r="B88" s="40"/>
      <c r="C88" s="69" t="s">
        <v>71</v>
      </c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41"/>
      <c r="V88" s="42"/>
      <c r="W88" s="42"/>
      <c r="X88" s="42"/>
      <c r="Y88" s="42">
        <v>5</v>
      </c>
      <c r="Z88" s="39"/>
    </row>
    <row r="89" spans="1:26" ht="12.75">
      <c r="A89" s="3"/>
      <c r="B89" s="40"/>
      <c r="C89" s="69" t="s">
        <v>72</v>
      </c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41"/>
      <c r="V89" s="42"/>
      <c r="W89" s="42">
        <v>3</v>
      </c>
      <c r="X89" s="42"/>
      <c r="Y89" s="42"/>
      <c r="Z89" s="39"/>
    </row>
    <row r="90" spans="1:26" ht="12.75">
      <c r="A90" s="3"/>
      <c r="B90" s="70" t="s">
        <v>130</v>
      </c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41">
        <f>SUM(U87:U89)</f>
        <v>0</v>
      </c>
      <c r="V90" s="42">
        <f>SUM(V87:V89)</f>
        <v>0</v>
      </c>
      <c r="W90" s="42">
        <f>SUM(W87:W89)</f>
        <v>3</v>
      </c>
      <c r="X90" s="42">
        <f>SUM(X87:X89)</f>
        <v>4</v>
      </c>
      <c r="Y90" s="42">
        <f>SUM(Y87:Y89)</f>
        <v>5</v>
      </c>
      <c r="Z90" s="43">
        <f>AVERAGE(U90:Y90)</f>
        <v>2.4</v>
      </c>
    </row>
    <row r="91" spans="1:26" ht="12.75">
      <c r="A91" s="3"/>
      <c r="B91" s="66" t="s">
        <v>101</v>
      </c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39"/>
    </row>
    <row r="92" spans="1:26" ht="12.75">
      <c r="A92" s="3"/>
      <c r="B92" s="40"/>
      <c r="C92" s="69" t="s">
        <v>73</v>
      </c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41"/>
      <c r="V92" s="42"/>
      <c r="W92" s="42"/>
      <c r="X92" s="42">
        <v>4</v>
      </c>
      <c r="Y92" s="42"/>
      <c r="Z92" s="39"/>
    </row>
    <row r="93" spans="1:26" ht="12.75">
      <c r="A93" s="3"/>
      <c r="B93" s="40"/>
      <c r="C93" s="69" t="s">
        <v>74</v>
      </c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41"/>
      <c r="V93" s="42"/>
      <c r="W93" s="42"/>
      <c r="X93" s="42">
        <v>4</v>
      </c>
      <c r="Y93" s="42"/>
      <c r="Z93" s="39"/>
    </row>
    <row r="94" spans="1:26" ht="12.75">
      <c r="A94" s="3"/>
      <c r="B94" s="40"/>
      <c r="C94" s="69" t="s">
        <v>75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41"/>
      <c r="V94" s="42"/>
      <c r="W94" s="42">
        <v>3</v>
      </c>
      <c r="X94" s="42"/>
      <c r="Y94" s="42"/>
      <c r="Z94" s="39"/>
    </row>
    <row r="95" spans="1:26" ht="13.5" thickBot="1">
      <c r="A95" s="3"/>
      <c r="B95" s="95" t="s">
        <v>141</v>
      </c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6"/>
      <c r="U95" s="50">
        <f>SUM(U92:U94)</f>
        <v>0</v>
      </c>
      <c r="V95" s="51">
        <f>SUM(V92:V94)</f>
        <v>0</v>
      </c>
      <c r="W95" s="51">
        <f>SUM(W92:W94)</f>
        <v>3</v>
      </c>
      <c r="X95" s="51">
        <f>SUM(X92:X94)</f>
        <v>8</v>
      </c>
      <c r="Y95" s="51">
        <f>SUM(Y92:Y94)</f>
        <v>0</v>
      </c>
      <c r="Z95" s="52">
        <f>AVERAGE(U95:Y95)</f>
        <v>2.2</v>
      </c>
    </row>
    <row r="96" spans="1:26" ht="15">
      <c r="A96" s="3"/>
      <c r="B96" s="67" t="s">
        <v>102</v>
      </c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44">
        <f>AVERAGE(Z102:Z109:Z116:Z121:Z127:Z133:Z138)</f>
        <v>3.1714285714285713</v>
      </c>
    </row>
    <row r="97" spans="1:26" ht="12.75">
      <c r="A97" s="3"/>
      <c r="B97" s="59" t="s">
        <v>76</v>
      </c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45"/>
    </row>
    <row r="98" spans="1:26" ht="12.75">
      <c r="A98" s="3"/>
      <c r="B98" s="46"/>
      <c r="C98" s="57" t="s">
        <v>103</v>
      </c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47"/>
      <c r="V98" s="48"/>
      <c r="W98" s="48">
        <v>3</v>
      </c>
      <c r="X98" s="48"/>
      <c r="Y98" s="48"/>
      <c r="Z98" s="45"/>
    </row>
    <row r="99" spans="1:26" ht="12.75">
      <c r="A99" s="3"/>
      <c r="B99" s="46"/>
      <c r="C99" s="57" t="s">
        <v>104</v>
      </c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47"/>
      <c r="V99" s="48"/>
      <c r="W99" s="48">
        <v>3</v>
      </c>
      <c r="X99" s="48"/>
      <c r="Y99" s="48"/>
      <c r="Z99" s="45"/>
    </row>
    <row r="100" spans="1:26" ht="12.75">
      <c r="A100" s="3"/>
      <c r="B100" s="46"/>
      <c r="C100" s="57" t="s">
        <v>77</v>
      </c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47"/>
      <c r="V100" s="48"/>
      <c r="W100" s="48">
        <v>3</v>
      </c>
      <c r="X100" s="48"/>
      <c r="Y100" s="48"/>
      <c r="Z100" s="45"/>
    </row>
    <row r="101" spans="1:26" ht="12.75">
      <c r="A101" s="3"/>
      <c r="B101" s="46"/>
      <c r="C101" s="57" t="s">
        <v>78</v>
      </c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47"/>
      <c r="V101" s="48"/>
      <c r="W101" s="48"/>
      <c r="X101" s="48">
        <v>4</v>
      </c>
      <c r="Y101" s="48"/>
      <c r="Z101" s="45"/>
    </row>
    <row r="102" spans="1:26" ht="12.75">
      <c r="A102" s="3"/>
      <c r="B102" s="68" t="s">
        <v>131</v>
      </c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47">
        <f>SUM(U98:U101)</f>
        <v>0</v>
      </c>
      <c r="V102" s="48">
        <f>SUM(V98:V101)</f>
        <v>0</v>
      </c>
      <c r="W102" s="48">
        <f>SUM(W98:W101)</f>
        <v>9</v>
      </c>
      <c r="X102" s="48">
        <f>SUM(X98:X101)</f>
        <v>4</v>
      </c>
      <c r="Y102" s="48">
        <f>SUM(Y98:Y101)</f>
        <v>0</v>
      </c>
      <c r="Z102" s="49">
        <f>AVERAGE(U102:Y102)</f>
        <v>2.6</v>
      </c>
    </row>
    <row r="103" spans="1:26" ht="12.75">
      <c r="A103" s="3"/>
      <c r="B103" s="59" t="s">
        <v>79</v>
      </c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45"/>
    </row>
    <row r="104" spans="1:26" ht="12.75">
      <c r="A104" s="3"/>
      <c r="B104" s="46"/>
      <c r="C104" s="57" t="s">
        <v>80</v>
      </c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47"/>
      <c r="V104" s="48">
        <v>2</v>
      </c>
      <c r="W104" s="48"/>
      <c r="X104" s="48"/>
      <c r="Y104" s="48"/>
      <c r="Z104" s="45"/>
    </row>
    <row r="105" spans="1:26" ht="12.75">
      <c r="A105" s="3"/>
      <c r="B105" s="46"/>
      <c r="C105" s="57" t="s">
        <v>81</v>
      </c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47"/>
      <c r="V105" s="48"/>
      <c r="W105" s="48"/>
      <c r="X105" s="48">
        <v>4</v>
      </c>
      <c r="Y105" s="48"/>
      <c r="Z105" s="45"/>
    </row>
    <row r="106" spans="1:26" ht="12.75">
      <c r="A106" s="3"/>
      <c r="B106" s="46"/>
      <c r="C106" s="57" t="s">
        <v>105</v>
      </c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47"/>
      <c r="V106" s="48"/>
      <c r="W106" s="48"/>
      <c r="X106" s="48"/>
      <c r="Y106" s="48">
        <v>5</v>
      </c>
      <c r="Z106" s="45"/>
    </row>
    <row r="107" spans="1:26" ht="12.75">
      <c r="A107" s="3"/>
      <c r="B107" s="46"/>
      <c r="C107" s="57" t="s">
        <v>106</v>
      </c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47"/>
      <c r="V107" s="48"/>
      <c r="W107" s="48"/>
      <c r="X107" s="48">
        <v>4</v>
      </c>
      <c r="Y107" s="48"/>
      <c r="Z107" s="45"/>
    </row>
    <row r="108" spans="1:26" ht="12.75">
      <c r="A108" s="3"/>
      <c r="B108" s="46"/>
      <c r="C108" s="57" t="s">
        <v>82</v>
      </c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47"/>
      <c r="V108" s="48"/>
      <c r="W108" s="48"/>
      <c r="X108" s="48"/>
      <c r="Y108" s="48">
        <v>5</v>
      </c>
      <c r="Z108" s="45"/>
    </row>
    <row r="109" spans="1:26" ht="12.75">
      <c r="A109" s="3"/>
      <c r="B109" s="68" t="s">
        <v>132</v>
      </c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47">
        <f>SUM(U104:U108)</f>
        <v>0</v>
      </c>
      <c r="V109" s="48">
        <f>SUM(V104:V108)</f>
        <v>2</v>
      </c>
      <c r="W109" s="48">
        <f>SUM(W104:W108)</f>
        <v>0</v>
      </c>
      <c r="X109" s="48">
        <f>SUM(X104:X108)</f>
        <v>8</v>
      </c>
      <c r="Y109" s="48">
        <f>SUM(Y104:Y108)</f>
        <v>10</v>
      </c>
      <c r="Z109" s="49">
        <f>AVERAGE(U109:Y109)</f>
        <v>4</v>
      </c>
    </row>
    <row r="110" spans="1:26" ht="12.75">
      <c r="A110" s="3"/>
      <c r="B110" s="59" t="s">
        <v>83</v>
      </c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45"/>
    </row>
    <row r="111" spans="1:26" ht="12.75">
      <c r="A111" s="3"/>
      <c r="B111" s="46"/>
      <c r="C111" s="57" t="s">
        <v>84</v>
      </c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47"/>
      <c r="V111" s="48"/>
      <c r="W111" s="48"/>
      <c r="X111" s="48">
        <v>4</v>
      </c>
      <c r="Y111" s="48"/>
      <c r="Z111" s="45"/>
    </row>
    <row r="112" spans="1:26" ht="12.75">
      <c r="A112" s="3"/>
      <c r="B112" s="46"/>
      <c r="C112" s="57" t="s">
        <v>107</v>
      </c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47"/>
      <c r="V112" s="48"/>
      <c r="W112" s="48"/>
      <c r="X112" s="48"/>
      <c r="Y112" s="48">
        <v>5</v>
      </c>
      <c r="Z112" s="45"/>
    </row>
    <row r="113" spans="1:26" ht="12.75">
      <c r="A113" s="3"/>
      <c r="B113" s="46"/>
      <c r="C113" s="57" t="s">
        <v>85</v>
      </c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47"/>
      <c r="V113" s="48"/>
      <c r="W113" s="48"/>
      <c r="X113" s="48">
        <v>4</v>
      </c>
      <c r="Y113" s="48"/>
      <c r="Z113" s="45"/>
    </row>
    <row r="114" spans="1:26" ht="12.75">
      <c r="A114" s="3"/>
      <c r="B114" s="46"/>
      <c r="C114" s="57" t="s">
        <v>86</v>
      </c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47"/>
      <c r="V114" s="48"/>
      <c r="W114" s="48"/>
      <c r="X114" s="48"/>
      <c r="Y114" s="48">
        <v>5</v>
      </c>
      <c r="Z114" s="45"/>
    </row>
    <row r="115" spans="1:31" ht="12.75">
      <c r="A115" s="3"/>
      <c r="B115" s="46"/>
      <c r="C115" s="57" t="s">
        <v>108</v>
      </c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47"/>
      <c r="V115" s="48"/>
      <c r="W115" s="48"/>
      <c r="X115" s="48">
        <v>4</v>
      </c>
      <c r="Y115" s="48"/>
      <c r="Z115" s="45"/>
      <c r="AE115" s="2"/>
    </row>
    <row r="116" spans="1:26" ht="12.75">
      <c r="A116" s="3"/>
      <c r="B116" s="68" t="s">
        <v>133</v>
      </c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47">
        <f>SUM(U111:U115)</f>
        <v>0</v>
      </c>
      <c r="V116" s="48">
        <f>SUM(V111:V115)</f>
        <v>0</v>
      </c>
      <c r="W116" s="48">
        <f>SUM(W111:W115)</f>
        <v>0</v>
      </c>
      <c r="X116" s="48">
        <f>SUM(X111:X115)</f>
        <v>12</v>
      </c>
      <c r="Y116" s="48">
        <f>SUM(Y111:Y115)</f>
        <v>10</v>
      </c>
      <c r="Z116" s="49">
        <f>AVERAGE(U116:Y116)</f>
        <v>4.4</v>
      </c>
    </row>
    <row r="117" spans="1:26" ht="12.75">
      <c r="A117" s="3"/>
      <c r="B117" s="59" t="s">
        <v>87</v>
      </c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45"/>
    </row>
    <row r="118" spans="1:26" ht="12.75">
      <c r="A118" s="3"/>
      <c r="B118" s="46"/>
      <c r="C118" s="57" t="s">
        <v>109</v>
      </c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47"/>
      <c r="V118" s="48"/>
      <c r="W118" s="48"/>
      <c r="X118" s="48">
        <v>4</v>
      </c>
      <c r="Y118" s="48"/>
      <c r="Z118" s="45"/>
    </row>
    <row r="119" spans="1:33" ht="12.75">
      <c r="A119" s="3"/>
      <c r="B119" s="46"/>
      <c r="C119" s="57" t="s">
        <v>88</v>
      </c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47"/>
      <c r="V119" s="48"/>
      <c r="W119" s="48"/>
      <c r="X119" s="48">
        <v>4</v>
      </c>
      <c r="Y119" s="48"/>
      <c r="Z119" s="45"/>
      <c r="AG119" s="2"/>
    </row>
    <row r="120" spans="1:26" ht="12.75">
      <c r="A120" s="3"/>
      <c r="B120" s="46"/>
      <c r="C120" s="57" t="s">
        <v>110</v>
      </c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47"/>
      <c r="V120" s="48"/>
      <c r="W120" s="48">
        <v>3</v>
      </c>
      <c r="X120" s="48"/>
      <c r="Y120" s="48"/>
      <c r="Z120" s="45"/>
    </row>
    <row r="121" spans="1:26" ht="12.75">
      <c r="A121" s="3"/>
      <c r="B121" s="68" t="s">
        <v>134</v>
      </c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47">
        <f>SUM(U118:U120)</f>
        <v>0</v>
      </c>
      <c r="V121" s="48">
        <f>SUM(V118:V120)</f>
        <v>0</v>
      </c>
      <c r="W121" s="48">
        <f>SUM(W118:W120)</f>
        <v>3</v>
      </c>
      <c r="X121" s="48">
        <f>SUM(X118:X120)</f>
        <v>8</v>
      </c>
      <c r="Y121" s="48">
        <f>SUM(Y118:Y120)</f>
        <v>0</v>
      </c>
      <c r="Z121" s="49">
        <f>AVERAGE(U121:Y121)</f>
        <v>2.2</v>
      </c>
    </row>
    <row r="122" spans="1:26" ht="12.75">
      <c r="A122" s="3"/>
      <c r="B122" s="59" t="s">
        <v>111</v>
      </c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45"/>
    </row>
    <row r="123" spans="1:26" ht="12.75">
      <c r="A123" s="3"/>
      <c r="B123" s="46"/>
      <c r="C123" s="57" t="s">
        <v>89</v>
      </c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47"/>
      <c r="V123" s="48"/>
      <c r="W123" s="48">
        <v>3</v>
      </c>
      <c r="X123" s="48"/>
      <c r="Y123" s="48"/>
      <c r="Z123" s="45"/>
    </row>
    <row r="124" spans="1:26" ht="12.75">
      <c r="A124" s="3"/>
      <c r="B124" s="46"/>
      <c r="C124" s="57" t="s">
        <v>112</v>
      </c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47"/>
      <c r="V124" s="48"/>
      <c r="W124" s="48"/>
      <c r="X124" s="48">
        <v>4</v>
      </c>
      <c r="Y124" s="48"/>
      <c r="Z124" s="45"/>
    </row>
    <row r="125" spans="1:26" ht="12.75">
      <c r="A125" s="3"/>
      <c r="B125" s="46"/>
      <c r="C125" s="57" t="s">
        <v>113</v>
      </c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47"/>
      <c r="V125" s="48"/>
      <c r="W125" s="48"/>
      <c r="X125" s="48">
        <v>4</v>
      </c>
      <c r="Y125" s="48"/>
      <c r="Z125" s="45"/>
    </row>
    <row r="126" spans="1:26" ht="12.75">
      <c r="A126" s="3"/>
      <c r="B126" s="46"/>
      <c r="C126" s="57" t="s">
        <v>90</v>
      </c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47"/>
      <c r="V126" s="48"/>
      <c r="W126" s="48"/>
      <c r="X126" s="48">
        <v>4</v>
      </c>
      <c r="Y126" s="48"/>
      <c r="Z126" s="45"/>
    </row>
    <row r="127" spans="1:26" ht="12.75">
      <c r="A127" s="3"/>
      <c r="B127" s="68" t="s">
        <v>142</v>
      </c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47">
        <f>SUM(U123:U126)</f>
        <v>0</v>
      </c>
      <c r="V127" s="48">
        <f>SUM(V123:V126)</f>
        <v>0</v>
      </c>
      <c r="W127" s="48">
        <f>SUM(W123:W126)</f>
        <v>3</v>
      </c>
      <c r="X127" s="48">
        <f>SUM(X123:X126)</f>
        <v>12</v>
      </c>
      <c r="Y127" s="48">
        <f>SUM(Y123:Y126)</f>
        <v>0</v>
      </c>
      <c r="Z127" s="49">
        <f>AVERAGE(U127:Y127)</f>
        <v>3</v>
      </c>
    </row>
    <row r="128" spans="1:26" ht="12.75">
      <c r="A128" s="3"/>
      <c r="B128" s="59" t="s">
        <v>114</v>
      </c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45"/>
    </row>
    <row r="129" spans="1:26" ht="12.75">
      <c r="A129" s="3"/>
      <c r="B129" s="46"/>
      <c r="C129" s="57" t="s">
        <v>115</v>
      </c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47"/>
      <c r="V129" s="48"/>
      <c r="W129" s="48"/>
      <c r="X129" s="48">
        <v>4</v>
      </c>
      <c r="Y129" s="48"/>
      <c r="Z129" s="45"/>
    </row>
    <row r="130" spans="1:26" ht="12.75">
      <c r="A130" s="3"/>
      <c r="B130" s="46"/>
      <c r="C130" s="57" t="s">
        <v>116</v>
      </c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47"/>
      <c r="V130" s="48"/>
      <c r="W130" s="48"/>
      <c r="X130" s="48">
        <v>4</v>
      </c>
      <c r="Y130" s="48"/>
      <c r="Z130" s="45"/>
    </row>
    <row r="131" spans="1:26" ht="12.75">
      <c r="A131" s="3"/>
      <c r="B131" s="46"/>
      <c r="C131" s="57" t="s">
        <v>117</v>
      </c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47"/>
      <c r="V131" s="48"/>
      <c r="W131" s="48"/>
      <c r="X131" s="48"/>
      <c r="Y131" s="48">
        <v>5</v>
      </c>
      <c r="Z131" s="45"/>
    </row>
    <row r="132" spans="1:26" ht="12.75">
      <c r="A132" s="3"/>
      <c r="B132" s="46"/>
      <c r="C132" s="57" t="s">
        <v>118</v>
      </c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47"/>
      <c r="V132" s="48"/>
      <c r="W132" s="48"/>
      <c r="X132" s="48">
        <v>4</v>
      </c>
      <c r="Y132" s="48"/>
      <c r="Z132" s="45"/>
    </row>
    <row r="133" spans="1:26" ht="12.75">
      <c r="A133" s="3"/>
      <c r="B133" s="68" t="s">
        <v>143</v>
      </c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47">
        <f>SUM(U129:U132)</f>
        <v>0</v>
      </c>
      <c r="V133" s="48">
        <f>SUM(V129:V132)</f>
        <v>0</v>
      </c>
      <c r="W133" s="48">
        <f>SUM(W129:W132)</f>
        <v>0</v>
      </c>
      <c r="X133" s="48">
        <f>SUM(X129:X132)</f>
        <v>12</v>
      </c>
      <c r="Y133" s="48">
        <f>SUM(Y129:Y132)</f>
        <v>5</v>
      </c>
      <c r="Z133" s="49">
        <f>AVERAGE(U133:Y133)</f>
        <v>3.4</v>
      </c>
    </row>
    <row r="134" spans="1:26" ht="12.75">
      <c r="A134" s="3"/>
      <c r="B134" s="59" t="s">
        <v>91</v>
      </c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45"/>
    </row>
    <row r="135" spans="1:26" ht="12.75">
      <c r="A135" s="3"/>
      <c r="B135" s="46"/>
      <c r="C135" s="57" t="s">
        <v>92</v>
      </c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47"/>
      <c r="V135" s="48"/>
      <c r="W135" s="48"/>
      <c r="X135" s="48">
        <v>4</v>
      </c>
      <c r="Y135" s="48"/>
      <c r="Z135" s="45"/>
    </row>
    <row r="136" spans="1:26" ht="12.75">
      <c r="A136" s="3"/>
      <c r="B136" s="46"/>
      <c r="C136" s="57" t="s">
        <v>119</v>
      </c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47"/>
      <c r="V136" s="48"/>
      <c r="W136" s="48"/>
      <c r="X136" s="48"/>
      <c r="Y136" s="48">
        <v>5</v>
      </c>
      <c r="Z136" s="45"/>
    </row>
    <row r="137" spans="1:26" ht="12.75">
      <c r="A137" s="3"/>
      <c r="B137" s="46"/>
      <c r="C137" s="57" t="s">
        <v>93</v>
      </c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47"/>
      <c r="V137" s="48"/>
      <c r="W137" s="48"/>
      <c r="X137" s="48">
        <v>4</v>
      </c>
      <c r="Y137" s="48"/>
      <c r="Z137" s="45"/>
    </row>
    <row r="138" spans="1:26" ht="13.5" thickBot="1">
      <c r="A138" s="3"/>
      <c r="B138" s="97" t="s">
        <v>135</v>
      </c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8"/>
      <c r="U138" s="53">
        <f>SUM(U135:U137)</f>
        <v>0</v>
      </c>
      <c r="V138" s="54">
        <f>SUM(V135:V137)</f>
        <v>0</v>
      </c>
      <c r="W138" s="54">
        <f>SUM(W135:W137)</f>
        <v>0</v>
      </c>
      <c r="X138" s="54">
        <f>SUM(X135:X137)</f>
        <v>8</v>
      </c>
      <c r="Y138" s="54">
        <f>SUM(Y135:Y137)</f>
        <v>5</v>
      </c>
      <c r="Z138" s="55">
        <f>AVERAGE(U138:Y138)</f>
        <v>2.6</v>
      </c>
    </row>
    <row r="139" spans="1:26" ht="16.5" thickBot="1">
      <c r="A139" s="3"/>
      <c r="B139" s="83" t="s">
        <v>144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56">
        <f>AVERAGE(Z4:Z20:Z47:Z73:Z96)</f>
        <v>2.8859410430839003</v>
      </c>
    </row>
    <row r="140" ht="13.5" thickTop="1">
      <c r="B140" s="2"/>
    </row>
    <row r="142" spans="18:41" ht="12.75"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</row>
  </sheetData>
  <sheetProtection/>
  <mergeCells count="140">
    <mergeCell ref="C98:T98"/>
    <mergeCell ref="B121:T121"/>
    <mergeCell ref="B127:T127"/>
    <mergeCell ref="B133:T133"/>
    <mergeCell ref="B138:T138"/>
    <mergeCell ref="C129:T129"/>
    <mergeCell ref="C123:T123"/>
    <mergeCell ref="C124:T124"/>
    <mergeCell ref="C125:T125"/>
    <mergeCell ref="C126:T126"/>
    <mergeCell ref="B25:T25"/>
    <mergeCell ref="B30:T30"/>
    <mergeCell ref="B36:T36"/>
    <mergeCell ref="B90:T90"/>
    <mergeCell ref="B95:T95"/>
    <mergeCell ref="B102:T102"/>
    <mergeCell ref="C101:T101"/>
    <mergeCell ref="C92:T92"/>
    <mergeCell ref="C93:T93"/>
    <mergeCell ref="C94:T94"/>
    <mergeCell ref="B2:T2"/>
    <mergeCell ref="B3:T3"/>
    <mergeCell ref="U2:Z2"/>
    <mergeCell ref="B9:T9"/>
    <mergeCell ref="B14:T14"/>
    <mergeCell ref="B19:T19"/>
    <mergeCell ref="C34:T34"/>
    <mergeCell ref="C35:T35"/>
    <mergeCell ref="B4:Y4"/>
    <mergeCell ref="B20:Y20"/>
    <mergeCell ref="C16:T16"/>
    <mergeCell ref="C32:T32"/>
    <mergeCell ref="C33:T33"/>
    <mergeCell ref="C17:T17"/>
    <mergeCell ref="C18:T18"/>
    <mergeCell ref="C22:T22"/>
    <mergeCell ref="C39:T39"/>
    <mergeCell ref="C40:T40"/>
    <mergeCell ref="C43:T43"/>
    <mergeCell ref="B41:T41"/>
    <mergeCell ref="B42:Y42"/>
    <mergeCell ref="C23:T23"/>
    <mergeCell ref="C24:T24"/>
    <mergeCell ref="C27:T27"/>
    <mergeCell ref="C38:T38"/>
    <mergeCell ref="B37:Y37"/>
    <mergeCell ref="C44:T44"/>
    <mergeCell ref="C45:T45"/>
    <mergeCell ref="C49:T49"/>
    <mergeCell ref="C50:T50"/>
    <mergeCell ref="B47:Y47"/>
    <mergeCell ref="B46:T46"/>
    <mergeCell ref="B48:Y48"/>
    <mergeCell ref="B55:Y55"/>
    <mergeCell ref="C59:T59"/>
    <mergeCell ref="C51:T51"/>
    <mergeCell ref="C52:T52"/>
    <mergeCell ref="C53:T53"/>
    <mergeCell ref="C56:T56"/>
    <mergeCell ref="B54:T54"/>
    <mergeCell ref="C60:T60"/>
    <mergeCell ref="C63:T63"/>
    <mergeCell ref="C64:T64"/>
    <mergeCell ref="B62:Y62"/>
    <mergeCell ref="B61:T61"/>
    <mergeCell ref="C57:T57"/>
    <mergeCell ref="C58:T58"/>
    <mergeCell ref="C65:T65"/>
    <mergeCell ref="C66:T66"/>
    <mergeCell ref="C69:T69"/>
    <mergeCell ref="C70:T70"/>
    <mergeCell ref="B68:Y68"/>
    <mergeCell ref="B67:T67"/>
    <mergeCell ref="B80:Y80"/>
    <mergeCell ref="B79:T79"/>
    <mergeCell ref="C71:T71"/>
    <mergeCell ref="C75:T75"/>
    <mergeCell ref="C76:T76"/>
    <mergeCell ref="C77:T77"/>
    <mergeCell ref="B74:Y74"/>
    <mergeCell ref="B73:Y73"/>
    <mergeCell ref="B72:T72"/>
    <mergeCell ref="B116:T116"/>
    <mergeCell ref="C115:T115"/>
    <mergeCell ref="C84:T84"/>
    <mergeCell ref="C87:T87"/>
    <mergeCell ref="C88:T88"/>
    <mergeCell ref="C89:T89"/>
    <mergeCell ref="B86:Y86"/>
    <mergeCell ref="B85:T85"/>
    <mergeCell ref="B109:T109"/>
    <mergeCell ref="C104:T104"/>
    <mergeCell ref="B97:Y97"/>
    <mergeCell ref="B103:Y103"/>
    <mergeCell ref="B110:Y110"/>
    <mergeCell ref="B96:Y96"/>
    <mergeCell ref="C119:T119"/>
    <mergeCell ref="C120:T120"/>
    <mergeCell ref="B117:Y117"/>
    <mergeCell ref="C111:T111"/>
    <mergeCell ref="C112:T112"/>
    <mergeCell ref="C113:T113"/>
    <mergeCell ref="B21:Y21"/>
    <mergeCell ref="B26:Y26"/>
    <mergeCell ref="B31:Y31"/>
    <mergeCell ref="C28:T28"/>
    <mergeCell ref="C29:T29"/>
    <mergeCell ref="B91:Y91"/>
    <mergeCell ref="C78:T78"/>
    <mergeCell ref="C81:T81"/>
    <mergeCell ref="C82:T82"/>
    <mergeCell ref="C83:T83"/>
    <mergeCell ref="B5:Y5"/>
    <mergeCell ref="B10:Y10"/>
    <mergeCell ref="B15:Y15"/>
    <mergeCell ref="C6:T6"/>
    <mergeCell ref="C7:T7"/>
    <mergeCell ref="C8:T8"/>
    <mergeCell ref="C11:T11"/>
    <mergeCell ref="C12:T12"/>
    <mergeCell ref="C13:T13"/>
    <mergeCell ref="C99:T99"/>
    <mergeCell ref="C100:T100"/>
    <mergeCell ref="B122:Y122"/>
    <mergeCell ref="B128:Y128"/>
    <mergeCell ref="C105:T105"/>
    <mergeCell ref="C106:T106"/>
    <mergeCell ref="C107:T107"/>
    <mergeCell ref="C108:T108"/>
    <mergeCell ref="C118:T118"/>
    <mergeCell ref="C114:T114"/>
    <mergeCell ref="C130:T130"/>
    <mergeCell ref="C131:T131"/>
    <mergeCell ref="C132:T132"/>
    <mergeCell ref="R142:AO142"/>
    <mergeCell ref="C135:T135"/>
    <mergeCell ref="C136:T136"/>
    <mergeCell ref="C137:T137"/>
    <mergeCell ref="B139:Y139"/>
    <mergeCell ref="B134:Y134"/>
  </mergeCells>
  <printOptions gridLines="1" headings="1"/>
  <pageMargins left="0.19" right="0.18" top="0.84" bottom="0.23" header="0" footer="0"/>
  <pageSetup horizontalDpi="600" verticalDpi="600" orientation="portrait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Papa</cp:lastModifiedBy>
  <cp:lastPrinted>2011-12-18T11:28:29Z</cp:lastPrinted>
  <dcterms:created xsi:type="dcterms:W3CDTF">1996-11-27T10:00:04Z</dcterms:created>
  <dcterms:modified xsi:type="dcterms:W3CDTF">2014-01-09T19:05:54Z</dcterms:modified>
  <cp:category/>
  <cp:version/>
  <cp:contentType/>
  <cp:contentStatus/>
</cp:coreProperties>
</file>