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<sst xmlns="http://schemas.openxmlformats.org/spreadsheetml/2006/main" count="55" uniqueCount="37">
  <si>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TABLA PARA CALCULAR EL PUNTO DE EQUILIBRIO</t>
  </si>
  <si>
    <t>Instrucciones de Uso: Introducir conceptos y cantidades solo en las columnas cuyos titulos estan en color verde</t>
  </si>
  <si>
    <t>Debes reemplazar las xxxxxxx por los conceptos que correpondan.</t>
  </si>
  <si>
    <t>Por ej. En Costos Fijos puede ir: Alquiler, Sueldos, etc</t>
  </si>
  <si>
    <t>En Costos Variables puede ir Comisiones, Costo del Producto, etc</t>
  </si>
  <si>
    <t>NO HAGAS CAMBIOS EN LAS CELDAS DE LOS TOTALES. LOS CALCULOS SE HACEN SOLOS</t>
  </si>
  <si>
    <t>F= COSTOS FIJOS</t>
  </si>
  <si>
    <t>V = COSTOS VARIABLES UNITARIOS</t>
  </si>
  <si>
    <t>CONCEPTOS</t>
  </si>
  <si>
    <t>VALOR</t>
  </si>
  <si>
    <t>P= PRECIO UNITARIO</t>
  </si>
  <si>
    <t>xxxxxxxxxxxxxx</t>
  </si>
  <si>
    <t>Comisiones</t>
  </si>
  <si>
    <t>CONCEPTO</t>
  </si>
  <si>
    <t>xxxxxxxxxxx</t>
  </si>
  <si>
    <t>PRECIO BASE</t>
  </si>
  <si>
    <t>Descuento IVA</t>
  </si>
  <si>
    <t>xxxxxx</t>
  </si>
  <si>
    <t>PRECIO UNITARIO</t>
  </si>
  <si>
    <t>PRECIO TOTAL</t>
  </si>
  <si>
    <t>COSTO VARIABLE</t>
  </si>
  <si>
    <t>INGRESO MARGINAL</t>
  </si>
  <si>
    <t>Pq = PUNTO de EQUILIBRIO EN UNIDADES DE VTA</t>
  </si>
  <si>
    <t>CANTIDAD</t>
  </si>
  <si>
    <t>TOTAL</t>
  </si>
  <si>
    <t>Pd = PUNTO de EQUILIBRIO EN UNIDADES DE DINERO</t>
  </si>
  <si>
    <t>DINERO</t>
  </si>
  <si>
    <t>Pd = Pq P</t>
  </si>
  <si>
    <t>TABLA DE EXPECTATIVA</t>
  </si>
  <si>
    <t>UNIDADES DE VENTA</t>
  </si>
  <si>
    <t>PRECIO</t>
  </si>
  <si>
    <t>INGRESO TOTAL</t>
  </si>
  <si>
    <t>COSTO TOTAL</t>
  </si>
  <si>
    <t>UTILIDAD O PERDIDA</t>
  </si>
  <si>
    <t>M = INGRESO MARGINAL</t>
  </si>
  <si>
    <t>P - V = M</t>
  </si>
  <si>
    <t>P = F/M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</si>
</sst>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b/>
      <i/>
      <u val="single"/>
      <sz val="12"/>
      <color indexed="12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ck"/>
      <top style="thick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4" fillId="3" borderId="2" xfId="19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2" fontId="5" fillId="4" borderId="19" xfId="0" applyNumberFormat="1" applyFont="1" applyFill="1" applyBorder="1" applyAlignment="1">
      <alignment horizontal="right" indent="1"/>
    </xf>
    <xf numFmtId="2" fontId="5" fillId="5" borderId="25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" xfId="0" applyFont="1" applyBorder="1" applyAlignment="1">
      <alignment/>
    </xf>
    <xf numFmtId="9" fontId="5" fillId="0" borderId="1" xfId="19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Border="1" applyAlignment="1">
      <alignment/>
    </xf>
    <xf numFmtId="0" fontId="4" fillId="6" borderId="29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1" fillId="5" borderId="31" xfId="19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/>
    </xf>
    <xf numFmtId="9" fontId="1" fillId="5" borderId="37" xfId="19" applyFont="1" applyFill="1" applyBorder="1" applyAlignment="1">
      <alignment horizontal="center"/>
    </xf>
    <xf numFmtId="9" fontId="4" fillId="9" borderId="7" xfId="19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0" fillId="6" borderId="36" xfId="0" applyFill="1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447675</xdr:colOff>
      <xdr:row>4</xdr:row>
      <xdr:rowOff>76200</xdr:rowOff>
    </xdr:from>
    <xdr:to>
      <xdr:col>10</xdr:col>
      <xdr:colOff>1257300</xdr:colOff>
      <xdr:row>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8667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5.57421875" style="0" customWidth="1"/>
    <col min="2" max="2" width="18.7109375" style="0" customWidth="1"/>
    <col min="3" max="3" width="13.7109375" style="0" customWidth="1"/>
    <col min="4" max="4" width="2.7109375" style="0" customWidth="1"/>
    <col min="5" max="5" width="20.421875" style="0" customWidth="1"/>
    <col min="6" max="6" width="1.8515625" style="0" customWidth="1"/>
    <col min="7" max="7" width="12.28125" style="0" customWidth="1"/>
    <col min="8" max="8" width="5.28125" style="0" customWidth="1"/>
    <col min="9" max="9" width="56.57421875" style="0" customWidth="1"/>
    <col min="10" max="10" width="17.8515625" style="0" customWidth="1"/>
    <col min="11" max="11" width="26.8515625" style="0" customWidth="1"/>
    <col min="12" max="16384" width="9.140625" style="0" customWidth="1"/>
  </cols>
  <sheetData>
    <row r="1" ht="21.75" customHeight="1" thickBot="1"/>
    <row r="2" spans="2:11" ht="15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12.75">
      <c r="B3" s="56"/>
      <c r="C3" s="50"/>
      <c r="D3" s="1"/>
      <c r="E3" s="1"/>
      <c r="F3" s="1"/>
      <c r="G3" s="1"/>
      <c r="H3" s="1"/>
      <c r="I3" s="1"/>
      <c r="J3" s="1"/>
      <c r="K3" s="57"/>
    </row>
    <row r="4" spans="2:11" ht="12.75">
      <c r="B4" s="56"/>
      <c r="C4" s="50"/>
      <c r="D4" s="1"/>
      <c r="E4" s="1"/>
      <c r="F4" s="1"/>
      <c r="G4" s="1"/>
      <c r="H4" s="1"/>
      <c r="I4" s="1"/>
      <c r="J4" s="1"/>
      <c r="K4" s="57"/>
    </row>
    <row r="5" spans="2:11" ht="12.75">
      <c r="B5" s="58" t="s">
        <v>1</v>
      </c>
      <c r="C5" s="51"/>
      <c r="D5" s="52"/>
      <c r="E5" s="52"/>
      <c r="F5" s="52"/>
      <c r="G5" s="52"/>
      <c r="H5" s="52"/>
      <c r="I5" s="52"/>
      <c r="J5" s="1"/>
      <c r="K5" s="59"/>
    </row>
    <row r="6" spans="2:11" ht="12.75">
      <c r="B6" s="58" t="s">
        <v>2</v>
      </c>
      <c r="C6" s="51"/>
      <c r="D6" s="52"/>
      <c r="E6" s="52"/>
      <c r="F6" s="52"/>
      <c r="G6" s="52"/>
      <c r="H6" s="52"/>
      <c r="I6" s="52"/>
      <c r="J6" s="1"/>
      <c r="K6" s="59"/>
    </row>
    <row r="7" spans="2:11" ht="12.75">
      <c r="B7" s="58" t="s">
        <v>3</v>
      </c>
      <c r="C7" s="51"/>
      <c r="D7" s="52"/>
      <c r="E7" s="52"/>
      <c r="F7" s="52"/>
      <c r="G7" s="52"/>
      <c r="H7" s="52"/>
      <c r="I7" s="52"/>
      <c r="J7" s="1"/>
      <c r="K7" s="59"/>
    </row>
    <row r="8" spans="2:11" ht="12.75">
      <c r="B8" s="58" t="s">
        <v>4</v>
      </c>
      <c r="C8" s="51"/>
      <c r="D8" s="52"/>
      <c r="E8" s="52"/>
      <c r="F8" s="52"/>
      <c r="G8" s="52"/>
      <c r="H8" s="52"/>
      <c r="I8" s="52"/>
      <c r="J8" s="1"/>
      <c r="K8" s="59"/>
    </row>
    <row r="9" spans="2:11" ht="12.75">
      <c r="B9" s="58" t="s">
        <v>5</v>
      </c>
      <c r="C9" s="51"/>
      <c r="D9" s="52"/>
      <c r="E9" s="52"/>
      <c r="F9" s="52"/>
      <c r="G9" s="52"/>
      <c r="H9" s="52"/>
      <c r="I9" s="52"/>
      <c r="J9" s="1"/>
      <c r="K9" s="59"/>
    </row>
    <row r="10" spans="2:11" ht="12.75">
      <c r="B10" s="60"/>
      <c r="C10" s="1"/>
      <c r="D10" s="1"/>
      <c r="E10" s="1"/>
      <c r="F10" s="1"/>
      <c r="G10" s="1"/>
      <c r="H10" s="1"/>
      <c r="I10" s="1"/>
      <c r="J10" s="1"/>
      <c r="K10" s="57"/>
    </row>
    <row r="11" spans="2:11" ht="12.75">
      <c r="B11" s="61" t="s">
        <v>6</v>
      </c>
      <c r="C11" s="46"/>
      <c r="D11" s="1"/>
      <c r="E11" s="47" t="s">
        <v>7</v>
      </c>
      <c r="F11" s="47"/>
      <c r="G11" s="47"/>
      <c r="H11" s="1"/>
      <c r="I11" s="1"/>
      <c r="J11" s="1"/>
      <c r="K11" s="57"/>
    </row>
    <row r="12" spans="2:11" ht="16.5" thickBot="1">
      <c r="B12" s="62" t="s">
        <v>8</v>
      </c>
      <c r="C12" s="4" t="s">
        <v>9</v>
      </c>
      <c r="D12" s="1"/>
      <c r="E12" s="3" t="s">
        <v>8</v>
      </c>
      <c r="F12" s="2"/>
      <c r="G12" s="5" t="s">
        <v>9</v>
      </c>
      <c r="H12" s="1"/>
      <c r="I12" s="41" t="s">
        <v>10</v>
      </c>
      <c r="J12" s="41"/>
      <c r="K12" s="57"/>
    </row>
    <row r="13" spans="2:11" ht="12.75">
      <c r="B13" s="10" t="s">
        <v>11</v>
      </c>
      <c r="C13" s="34">
        <v>250</v>
      </c>
      <c r="D13" s="1"/>
      <c r="E13" s="36" t="s">
        <v>12</v>
      </c>
      <c r="F13" s="37"/>
      <c r="G13" s="34">
        <v>20</v>
      </c>
      <c r="H13" s="1"/>
      <c r="I13" s="9" t="s">
        <v>13</v>
      </c>
      <c r="J13" s="6" t="s">
        <v>9</v>
      </c>
      <c r="K13" s="57"/>
    </row>
    <row r="14" spans="2:11" ht="12.75">
      <c r="B14" s="10" t="s">
        <v>11</v>
      </c>
      <c r="C14" s="34">
        <v>50</v>
      </c>
      <c r="D14" s="1"/>
      <c r="E14" s="36" t="s">
        <v>14</v>
      </c>
      <c r="F14" s="37"/>
      <c r="G14" s="34">
        <v>8</v>
      </c>
      <c r="H14" s="1"/>
      <c r="I14" s="10" t="s">
        <v>15</v>
      </c>
      <c r="J14" s="26">
        <v>100</v>
      </c>
      <c r="K14" s="57"/>
    </row>
    <row r="15" spans="2:11" ht="12.75">
      <c r="B15" s="10" t="s">
        <v>11</v>
      </c>
      <c r="C15" s="34">
        <v>300</v>
      </c>
      <c r="D15" s="1"/>
      <c r="E15" s="36" t="s">
        <v>14</v>
      </c>
      <c r="F15" s="37"/>
      <c r="G15" s="34">
        <v>12</v>
      </c>
      <c r="H15" s="1"/>
      <c r="I15" s="11" t="s">
        <v>16</v>
      </c>
      <c r="J15" s="26">
        <v>18</v>
      </c>
      <c r="K15" s="57"/>
    </row>
    <row r="16" spans="2:11" ht="12.75">
      <c r="B16" s="63" t="s">
        <v>11</v>
      </c>
      <c r="C16" s="38">
        <v>50</v>
      </c>
      <c r="D16" s="1"/>
      <c r="E16" s="36"/>
      <c r="F16" s="37"/>
      <c r="G16" s="34">
        <f>$J$18*F16</f>
        <v>0</v>
      </c>
      <c r="H16" s="1"/>
      <c r="I16" s="10" t="s">
        <v>17</v>
      </c>
      <c r="J16" s="26"/>
      <c r="K16" s="57"/>
    </row>
    <row r="17" spans="2:11" ht="12.75">
      <c r="B17" s="10" t="s">
        <v>11</v>
      </c>
      <c r="C17" s="34">
        <v>100</v>
      </c>
      <c r="D17" s="1"/>
      <c r="E17" s="36"/>
      <c r="F17" s="37"/>
      <c r="G17" s="34">
        <f aca="true" t="shared" si="0" ref="G17:G32">$J$18*F17</f>
        <v>0</v>
      </c>
      <c r="H17" s="1"/>
      <c r="I17" s="10" t="s">
        <v>17</v>
      </c>
      <c r="J17" s="26"/>
      <c r="K17" s="57"/>
    </row>
    <row r="18" spans="2:11" ht="12.75">
      <c r="B18" s="10" t="s">
        <v>11</v>
      </c>
      <c r="C18" s="34">
        <v>130</v>
      </c>
      <c r="D18" s="1"/>
      <c r="E18" s="36"/>
      <c r="F18" s="37"/>
      <c r="G18" s="34">
        <f t="shared" si="0"/>
        <v>0</v>
      </c>
      <c r="H18" s="1"/>
      <c r="I18" s="17"/>
      <c r="J18" s="27"/>
      <c r="K18" s="57"/>
    </row>
    <row r="19" spans="2:11" ht="12.75">
      <c r="B19" s="10" t="s">
        <v>11</v>
      </c>
      <c r="C19" s="34">
        <v>40</v>
      </c>
      <c r="D19" s="1"/>
      <c r="E19" s="36"/>
      <c r="F19" s="37"/>
      <c r="G19" s="34">
        <f t="shared" si="0"/>
        <v>0</v>
      </c>
      <c r="H19" s="1"/>
      <c r="I19" s="10"/>
      <c r="J19" s="26"/>
      <c r="K19" s="57"/>
    </row>
    <row r="20" spans="2:11" ht="13.5" thickBot="1">
      <c r="B20" s="10" t="s">
        <v>11</v>
      </c>
      <c r="C20" s="34">
        <v>50</v>
      </c>
      <c r="D20" s="1"/>
      <c r="E20" s="36"/>
      <c r="F20" s="37"/>
      <c r="G20" s="34">
        <f t="shared" si="0"/>
        <v>0</v>
      </c>
      <c r="H20" s="1"/>
      <c r="I20" s="10"/>
      <c r="J20" s="27"/>
      <c r="K20" s="57"/>
    </row>
    <row r="21" spans="2:11" ht="13.5" thickBot="1">
      <c r="B21" s="10" t="s">
        <v>11</v>
      </c>
      <c r="C21" s="34">
        <v>400</v>
      </c>
      <c r="D21" s="1"/>
      <c r="E21" s="36"/>
      <c r="F21" s="37"/>
      <c r="G21" s="34">
        <f t="shared" si="0"/>
        <v>0</v>
      </c>
      <c r="H21" s="1"/>
      <c r="I21" s="16" t="s">
        <v>18</v>
      </c>
      <c r="J21" s="28">
        <f>SUM(J14:J20)</f>
        <v>118</v>
      </c>
      <c r="K21" s="57"/>
    </row>
    <row r="22" spans="2:11" ht="12.75">
      <c r="B22" s="10" t="s">
        <v>11</v>
      </c>
      <c r="C22" s="34">
        <v>130</v>
      </c>
      <c r="D22" s="1"/>
      <c r="E22" s="36"/>
      <c r="F22" s="37"/>
      <c r="G22" s="34">
        <f t="shared" si="0"/>
        <v>0</v>
      </c>
      <c r="H22" s="1"/>
      <c r="I22" s="1"/>
      <c r="J22" s="1"/>
      <c r="K22" s="57"/>
    </row>
    <row r="23" spans="2:11" ht="13.5" thickBot="1">
      <c r="B23" s="10" t="s">
        <v>11</v>
      </c>
      <c r="C23" s="34">
        <v>300</v>
      </c>
      <c r="D23" s="1"/>
      <c r="E23" s="36"/>
      <c r="F23" s="37"/>
      <c r="G23" s="34">
        <f t="shared" si="0"/>
        <v>0</v>
      </c>
      <c r="H23" s="1"/>
      <c r="I23" s="42" t="s">
        <v>34</v>
      </c>
      <c r="J23" s="42"/>
      <c r="K23" s="57"/>
    </row>
    <row r="24" spans="2:11" ht="13.5" thickTop="1">
      <c r="B24" s="10" t="s">
        <v>11</v>
      </c>
      <c r="C24" s="34">
        <v>200</v>
      </c>
      <c r="D24" s="1"/>
      <c r="E24" s="36"/>
      <c r="F24" s="37"/>
      <c r="G24" s="34">
        <f t="shared" si="0"/>
        <v>0</v>
      </c>
      <c r="H24" s="1"/>
      <c r="I24" s="12" t="s">
        <v>35</v>
      </c>
      <c r="J24" s="7" t="s">
        <v>9</v>
      </c>
      <c r="K24" s="57"/>
    </row>
    <row r="25" spans="2:11" ht="12.75">
      <c r="B25" s="10"/>
      <c r="C25" s="36"/>
      <c r="D25" s="1"/>
      <c r="E25" s="36"/>
      <c r="F25" s="37"/>
      <c r="G25" s="34">
        <f t="shared" si="0"/>
        <v>0</v>
      </c>
      <c r="H25" s="1"/>
      <c r="I25" s="13" t="s">
        <v>19</v>
      </c>
      <c r="J25" s="29">
        <f>J21</f>
        <v>118</v>
      </c>
      <c r="K25" s="57"/>
    </row>
    <row r="26" spans="2:11" ht="13.5" thickBot="1">
      <c r="B26" s="10"/>
      <c r="C26" s="34"/>
      <c r="D26" s="1"/>
      <c r="E26" s="36"/>
      <c r="F26" s="37"/>
      <c r="G26" s="34">
        <f t="shared" si="0"/>
        <v>0</v>
      </c>
      <c r="H26" s="1"/>
      <c r="I26" s="14" t="s">
        <v>20</v>
      </c>
      <c r="J26" s="30">
        <f>G33</f>
        <v>40</v>
      </c>
      <c r="K26" s="57"/>
    </row>
    <row r="27" spans="2:11" ht="13.5" thickBot="1">
      <c r="B27" s="10"/>
      <c r="C27" s="34"/>
      <c r="D27" s="1"/>
      <c r="E27" s="36"/>
      <c r="F27" s="37"/>
      <c r="G27" s="34">
        <f t="shared" si="0"/>
        <v>0</v>
      </c>
      <c r="H27" s="1"/>
      <c r="I27" s="15" t="s">
        <v>21</v>
      </c>
      <c r="J27" s="31">
        <f>J25-J26</f>
        <v>78</v>
      </c>
      <c r="K27" s="57"/>
    </row>
    <row r="28" spans="2:11" ht="13.5" thickTop="1">
      <c r="B28" s="10"/>
      <c r="C28" s="34"/>
      <c r="D28" s="1"/>
      <c r="E28" s="36"/>
      <c r="F28" s="37"/>
      <c r="G28" s="34">
        <f t="shared" si="0"/>
        <v>0</v>
      </c>
      <c r="H28" s="1"/>
      <c r="I28" s="1"/>
      <c r="J28" s="1"/>
      <c r="K28" s="57"/>
    </row>
    <row r="29" spans="2:11" ht="13.5" thickBot="1">
      <c r="B29" s="10"/>
      <c r="C29" s="34"/>
      <c r="D29" s="1"/>
      <c r="E29" s="36"/>
      <c r="F29" s="37"/>
      <c r="G29" s="34">
        <f t="shared" si="0"/>
        <v>0</v>
      </c>
      <c r="H29" s="1"/>
      <c r="I29" s="1"/>
      <c r="J29" s="1"/>
      <c r="K29" s="57"/>
    </row>
    <row r="30" spans="2:11" ht="13.5" thickBot="1">
      <c r="B30" s="10"/>
      <c r="C30" s="34"/>
      <c r="D30" s="1"/>
      <c r="E30" s="36"/>
      <c r="F30" s="37"/>
      <c r="G30" s="34">
        <f t="shared" si="0"/>
        <v>0</v>
      </c>
      <c r="H30" s="1"/>
      <c r="I30" s="18" t="s">
        <v>22</v>
      </c>
      <c r="J30" s="8" t="s">
        <v>23</v>
      </c>
      <c r="K30" s="57"/>
    </row>
    <row r="31" spans="2:11" ht="13.5" thickBot="1">
      <c r="B31" s="10"/>
      <c r="C31" s="34"/>
      <c r="D31" s="1"/>
      <c r="E31" s="36"/>
      <c r="F31" s="37"/>
      <c r="G31" s="34">
        <f t="shared" si="0"/>
        <v>0</v>
      </c>
      <c r="H31" s="1"/>
      <c r="I31" s="19" t="s">
        <v>36</v>
      </c>
      <c r="J31" s="32">
        <f>C33/J27</f>
        <v>25.641025641025642</v>
      </c>
      <c r="K31" s="57"/>
    </row>
    <row r="32" spans="2:11" ht="13.5" thickBot="1">
      <c r="B32" s="10"/>
      <c r="C32" s="39"/>
      <c r="D32" s="1"/>
      <c r="E32" s="36"/>
      <c r="F32" s="37"/>
      <c r="G32" s="34">
        <f t="shared" si="0"/>
        <v>0</v>
      </c>
      <c r="H32" s="1"/>
      <c r="I32" s="1"/>
      <c r="J32" s="1"/>
      <c r="K32" s="57"/>
    </row>
    <row r="33" spans="2:11" ht="13.5" thickBot="1">
      <c r="B33" s="64" t="s">
        <v>24</v>
      </c>
      <c r="C33" s="35">
        <f>SUM(C13:C32)</f>
        <v>2000</v>
      </c>
      <c r="D33" s="1"/>
      <c r="E33" s="48" t="s">
        <v>24</v>
      </c>
      <c r="F33" s="48"/>
      <c r="G33" s="35">
        <f>SUM(G13:G32)</f>
        <v>40</v>
      </c>
      <c r="H33" s="1"/>
      <c r="I33" s="20" t="s">
        <v>25</v>
      </c>
      <c r="J33" s="6" t="s">
        <v>26</v>
      </c>
      <c r="K33" s="57"/>
    </row>
    <row r="34" spans="2:11" ht="13.5" thickBot="1">
      <c r="B34" s="60"/>
      <c r="C34" s="1"/>
      <c r="D34" s="1"/>
      <c r="E34" s="1"/>
      <c r="F34" s="1"/>
      <c r="G34" s="1"/>
      <c r="H34" s="1"/>
      <c r="I34" s="21" t="s">
        <v>27</v>
      </c>
      <c r="J34" s="33">
        <f>J31*J21</f>
        <v>3025.641025641026</v>
      </c>
      <c r="K34" s="57"/>
    </row>
    <row r="35" spans="2:11" ht="12.75">
      <c r="B35" s="60"/>
      <c r="C35" s="1"/>
      <c r="D35" s="1"/>
      <c r="E35" s="1"/>
      <c r="F35" s="1"/>
      <c r="G35" s="1"/>
      <c r="H35" s="1"/>
      <c r="I35" s="1"/>
      <c r="J35" s="1"/>
      <c r="K35" s="57"/>
    </row>
    <row r="36" spans="2:11" ht="13.5" thickBot="1">
      <c r="B36" s="60"/>
      <c r="C36" s="1"/>
      <c r="D36" s="1"/>
      <c r="E36" s="40" t="s">
        <v>28</v>
      </c>
      <c r="F36" s="40"/>
      <c r="G36" s="40"/>
      <c r="H36" s="40"/>
      <c r="I36" s="40"/>
      <c r="J36" s="40"/>
      <c r="K36" s="65"/>
    </row>
    <row r="37" spans="2:11" ht="13.5" thickBot="1">
      <c r="B37" s="60"/>
      <c r="C37" s="1"/>
      <c r="D37" s="1"/>
      <c r="E37" s="49" t="s">
        <v>29</v>
      </c>
      <c r="F37" s="43"/>
      <c r="G37" s="22" t="s">
        <v>30</v>
      </c>
      <c r="H37" s="43" t="s">
        <v>31</v>
      </c>
      <c r="I37" s="43"/>
      <c r="J37" s="22" t="s">
        <v>32</v>
      </c>
      <c r="K37" s="8" t="s">
        <v>33</v>
      </c>
    </row>
    <row r="38" spans="2:11" ht="13.5" thickBot="1">
      <c r="B38" s="66"/>
      <c r="C38" s="67"/>
      <c r="D38" s="67"/>
      <c r="E38" s="44">
        <v>50</v>
      </c>
      <c r="F38" s="45"/>
      <c r="G38" s="23">
        <f>J21</f>
        <v>118</v>
      </c>
      <c r="H38" s="45">
        <f>E38*G38</f>
        <v>5900</v>
      </c>
      <c r="I38" s="45"/>
      <c r="J38" s="24">
        <f>C33+(G33*E38)</f>
        <v>4000</v>
      </c>
      <c r="K38" s="25">
        <f>H38-J38</f>
        <v>1900</v>
      </c>
    </row>
  </sheetData>
  <mergeCells count="12">
    <mergeCell ref="H37:I37"/>
    <mergeCell ref="E38:F38"/>
    <mergeCell ref="H38:I38"/>
    <mergeCell ref="B11:C11"/>
    <mergeCell ref="E11:G11"/>
    <mergeCell ref="E33:F33"/>
    <mergeCell ref="E37:F37"/>
    <mergeCell ref="B2:K2"/>
    <mergeCell ref="E36:J36"/>
    <mergeCell ref="I12:J12"/>
    <mergeCell ref="I23:J23"/>
    <mergeCell ref="K5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dcterms:created xsi:type="dcterms:W3CDTF">1996-11-27T10:00:04Z</dcterms:created>
  <dcterms:modified xsi:type="dcterms:W3CDTF">2011-03-26T10:01:47Z</dcterms:modified>
  <cp:category/>
  <cp:version/>
  <cp:contentType/>
  <cp:contentStatus/>
</cp:coreProperties>
</file>